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 activeTab="4"/>
  </bookViews>
  <sheets>
    <sheet name="Ergebnis5" sheetId="2" r:id="rId1"/>
    <sheet name="Ergebnis6" sheetId="3" r:id="rId2"/>
    <sheet name="Ergebnis7" sheetId="6" r:id="rId3"/>
    <sheet name="Ergebnis8" sheetId="4" r:id="rId4"/>
    <sheet name="ErgebnisOberstufe" sheetId="5" r:id="rId5"/>
  </sheets>
  <externalReferences>
    <externalReference r:id="rId6"/>
    <externalReference r:id="rId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3" l="1"/>
  <c r="C50" i="3"/>
  <c r="B50" i="3"/>
  <c r="H49" i="3"/>
  <c r="C49" i="3"/>
  <c r="B49" i="3"/>
  <c r="H48" i="3"/>
  <c r="C48" i="3"/>
  <c r="B48" i="3"/>
  <c r="H47" i="3"/>
  <c r="C47" i="3"/>
  <c r="B47" i="3"/>
  <c r="H46" i="3"/>
  <c r="C46" i="3"/>
  <c r="B46" i="3"/>
  <c r="H45" i="3"/>
  <c r="C45" i="3"/>
  <c r="B45" i="3"/>
  <c r="H44" i="3"/>
  <c r="C44" i="3"/>
  <c r="B44" i="3"/>
  <c r="H43" i="3"/>
  <c r="C43" i="3"/>
  <c r="B43" i="3"/>
  <c r="H42" i="3"/>
  <c r="C42" i="3"/>
  <c r="B42" i="3"/>
  <c r="H41" i="3"/>
  <c r="C41" i="3"/>
  <c r="B41" i="3"/>
  <c r="H40" i="3"/>
  <c r="C40" i="3"/>
  <c r="B40" i="3"/>
  <c r="H39" i="3"/>
  <c r="C39" i="3"/>
  <c r="B39" i="3"/>
  <c r="H38" i="3"/>
  <c r="C38" i="3"/>
  <c r="B38" i="3"/>
  <c r="H37" i="3"/>
  <c r="C37" i="3"/>
  <c r="B37" i="3"/>
  <c r="H36" i="3"/>
  <c r="C36" i="3"/>
  <c r="B36" i="3"/>
  <c r="H35" i="3"/>
  <c r="C35" i="3"/>
  <c r="B35" i="3"/>
  <c r="H34" i="3"/>
  <c r="A34" i="3" s="1"/>
  <c r="C34" i="3"/>
  <c r="B34" i="3"/>
  <c r="H33" i="3"/>
  <c r="A33" i="3" s="1"/>
  <c r="C33" i="3"/>
  <c r="B33" i="3"/>
  <c r="H32" i="3"/>
  <c r="A32" i="3" s="1"/>
  <c r="C32" i="3"/>
  <c r="B32" i="3"/>
  <c r="H31" i="3"/>
  <c r="A31" i="3" s="1"/>
  <c r="C31" i="3"/>
  <c r="B31" i="3"/>
  <c r="H30" i="3"/>
  <c r="C30" i="3"/>
  <c r="B30" i="3"/>
  <c r="H29" i="3"/>
  <c r="C29" i="3"/>
  <c r="B29" i="3"/>
  <c r="H28" i="3"/>
  <c r="C28" i="3"/>
  <c r="B28" i="3"/>
  <c r="H27" i="3"/>
  <c r="A27" i="3" s="1"/>
  <c r="C27" i="3"/>
  <c r="B27" i="3"/>
  <c r="H26" i="3"/>
  <c r="C26" i="3"/>
  <c r="B26" i="3"/>
  <c r="H25" i="3"/>
  <c r="C25" i="3"/>
  <c r="B25" i="3"/>
  <c r="H24" i="3"/>
  <c r="C24" i="3"/>
  <c r="B24" i="3"/>
  <c r="H23" i="3"/>
  <c r="C23" i="3"/>
  <c r="B23" i="3"/>
  <c r="H22" i="3"/>
  <c r="C22" i="3"/>
  <c r="B22" i="3"/>
  <c r="H21" i="3"/>
  <c r="C21" i="3"/>
  <c r="B21" i="3"/>
  <c r="H20" i="3"/>
  <c r="A20" i="3" s="1"/>
  <c r="C20" i="3"/>
  <c r="B20" i="3"/>
  <c r="H19" i="3"/>
  <c r="A19" i="3" s="1"/>
  <c r="C19" i="3"/>
  <c r="B19" i="3"/>
  <c r="H18" i="3"/>
  <c r="A18" i="3" s="1"/>
  <c r="C18" i="3"/>
  <c r="B18" i="3"/>
  <c r="H17" i="3"/>
  <c r="A17" i="3" s="1"/>
  <c r="C17" i="3"/>
  <c r="B17" i="3"/>
  <c r="H16" i="3"/>
  <c r="A16" i="3" s="1"/>
  <c r="C16" i="3"/>
  <c r="B16" i="3"/>
  <c r="H15" i="3"/>
  <c r="A15" i="3" s="1"/>
  <c r="C15" i="3"/>
  <c r="B15" i="3"/>
  <c r="A22" i="3" l="1"/>
  <c r="A23" i="3"/>
  <c r="A24" i="3"/>
  <c r="A25" i="3"/>
  <c r="A29" i="3"/>
  <c r="A36" i="3"/>
  <c r="A37" i="3"/>
  <c r="A40" i="3"/>
  <c r="A41" i="3"/>
  <c r="A42" i="3"/>
  <c r="A43" i="3"/>
  <c r="A44" i="3"/>
  <c r="A45" i="3"/>
  <c r="A46" i="3"/>
  <c r="A47" i="3"/>
  <c r="A48" i="3"/>
  <c r="A49" i="3"/>
  <c r="A50" i="3"/>
  <c r="H43" i="2" l="1"/>
  <c r="C43" i="2"/>
  <c r="B43" i="2"/>
  <c r="H42" i="2"/>
  <c r="A42" i="2" s="1"/>
  <c r="C42" i="2"/>
  <c r="B42" i="2"/>
  <c r="H41" i="2"/>
  <c r="C41" i="2"/>
  <c r="B41" i="2"/>
  <c r="H40" i="2"/>
  <c r="C40" i="2"/>
  <c r="B40" i="2"/>
  <c r="H39" i="2"/>
  <c r="C39" i="2"/>
  <c r="B39" i="2"/>
  <c r="H38" i="2"/>
  <c r="C38" i="2"/>
  <c r="B38" i="2"/>
  <c r="H37" i="2"/>
  <c r="C37" i="2"/>
  <c r="B37" i="2"/>
  <c r="H36" i="2"/>
  <c r="A36" i="2" s="1"/>
  <c r="C36" i="2"/>
  <c r="B36" i="2"/>
  <c r="H35" i="2"/>
  <c r="A35" i="2" s="1"/>
  <c r="C35" i="2"/>
  <c r="B35" i="2"/>
  <c r="H34" i="2"/>
  <c r="A34" i="2" s="1"/>
  <c r="C34" i="2"/>
  <c r="B34" i="2"/>
  <c r="H33" i="2"/>
  <c r="A33" i="2" s="1"/>
  <c r="C33" i="2"/>
  <c r="B33" i="2"/>
  <c r="H32" i="2"/>
  <c r="A32" i="2" s="1"/>
  <c r="C32" i="2"/>
  <c r="B32" i="2"/>
  <c r="H31" i="2"/>
  <c r="C31" i="2"/>
  <c r="B31" i="2"/>
  <c r="H30" i="2"/>
  <c r="C30" i="2"/>
  <c r="B30" i="2"/>
  <c r="H29" i="2"/>
  <c r="C29" i="2"/>
  <c r="B29" i="2"/>
  <c r="H28" i="2"/>
  <c r="A28" i="2" s="1"/>
  <c r="C28" i="2"/>
  <c r="B28" i="2"/>
  <c r="H27" i="2"/>
  <c r="C27" i="2"/>
  <c r="B27" i="2"/>
  <c r="H26" i="2"/>
  <c r="C26" i="2"/>
  <c r="B26" i="2"/>
  <c r="H25" i="2"/>
  <c r="C25" i="2"/>
  <c r="B25" i="2"/>
  <c r="H24" i="2"/>
  <c r="C24" i="2"/>
  <c r="B24" i="2"/>
  <c r="H23" i="2"/>
  <c r="C23" i="2"/>
  <c r="B23" i="2"/>
  <c r="H22" i="2"/>
  <c r="C22" i="2"/>
  <c r="B22" i="2"/>
  <c r="H21" i="2"/>
  <c r="C21" i="2"/>
  <c r="B21" i="2"/>
  <c r="H20" i="2"/>
  <c r="A20" i="2" s="1"/>
  <c r="C20" i="2"/>
  <c r="B20" i="2"/>
  <c r="H19" i="2"/>
  <c r="A19" i="2" s="1"/>
  <c r="C19" i="2"/>
  <c r="B19" i="2"/>
  <c r="H18" i="2"/>
  <c r="A40" i="2" s="1"/>
  <c r="C18" i="2"/>
  <c r="B18" i="2"/>
  <c r="H17" i="2"/>
  <c r="C17" i="2"/>
  <c r="B17" i="2"/>
  <c r="A17" i="2"/>
  <c r="H16" i="2"/>
  <c r="C16" i="2"/>
  <c r="B16" i="2"/>
  <c r="A16" i="2"/>
  <c r="H15" i="2"/>
  <c r="C15" i="2"/>
  <c r="B15" i="2"/>
  <c r="A15" i="2"/>
  <c r="A22" i="2" l="1"/>
  <c r="A23" i="2"/>
  <c r="A24" i="2"/>
  <c r="A25" i="2"/>
  <c r="A26" i="2"/>
  <c r="A30" i="2"/>
  <c r="A38" i="2"/>
  <c r="A39" i="2"/>
</calcChain>
</file>

<file path=xl/sharedStrings.xml><?xml version="1.0" encoding="utf-8"?>
<sst xmlns="http://schemas.openxmlformats.org/spreadsheetml/2006/main" count="340" uniqueCount="155">
  <si>
    <t>Ergebnisse 5. Schulstufe</t>
  </si>
  <si>
    <t>Mannschaftswertung:</t>
  </si>
  <si>
    <t>Rang</t>
  </si>
  <si>
    <t>Schule</t>
  </si>
  <si>
    <t>Boden</t>
  </si>
  <si>
    <t>Balken</t>
  </si>
  <si>
    <t>Reck</t>
  </si>
  <si>
    <t>Sprung</t>
  </si>
  <si>
    <t>Summe</t>
  </si>
  <si>
    <t>BG/BORG Schloss Traunsee 1CD</t>
  </si>
  <si>
    <t>BG/BRG Gmunden 1AC</t>
  </si>
  <si>
    <t>BRG solarCity Pichling 1AB</t>
  </si>
  <si>
    <t>BG/BRG Bad Ischl 1BD</t>
  </si>
  <si>
    <t>Gymnasium Schlierbach 1AB</t>
  </si>
  <si>
    <t>Einzelwertung:</t>
  </si>
  <si>
    <t>Name</t>
  </si>
  <si>
    <t>Ergebnisse 6. Schulstufe</t>
  </si>
  <si>
    <t>BG/BRG Gmunden 2DE</t>
  </si>
  <si>
    <t>BG/BRG Schärding 2AC</t>
  </si>
  <si>
    <t>BG/BRG Wels Schauerstraße2D</t>
  </si>
  <si>
    <t>BG Linz Ramsauerstr. 2A</t>
  </si>
  <si>
    <t>BG/BRG Bad Ischl 2AC</t>
  </si>
  <si>
    <t>Gymnasium Schlierbach 2AB</t>
  </si>
  <si>
    <t>Ergebnisse 8. Schulstufe</t>
  </si>
  <si>
    <t>BG/BRG Gmunden 4BC</t>
  </si>
  <si>
    <t>BG/BRG Schärding 4AB</t>
  </si>
  <si>
    <t>BG/BORG Schloss Traunsee 4AB</t>
  </si>
  <si>
    <t>BG/BRG Wels Schauerstraße 4CD</t>
  </si>
  <si>
    <t>BG/BRG Bad Ischl 4BD</t>
  </si>
  <si>
    <t>BG/BRG Schärding 4M</t>
  </si>
  <si>
    <t>Gymnasium Schlierbach 4CG</t>
  </si>
  <si>
    <t>BRG Schloss Wagrain 4AB</t>
  </si>
  <si>
    <t>STEIN Marie</t>
  </si>
  <si>
    <t>KITZBERGER Linda</t>
  </si>
  <si>
    <t>LOHER Laura</t>
  </si>
  <si>
    <t>HOLZLEITNER Fiona</t>
  </si>
  <si>
    <t>PLANK Johanna</t>
  </si>
  <si>
    <t>HUYER Leonie</t>
  </si>
  <si>
    <t>OBERNDORFER Sarah</t>
  </si>
  <si>
    <t>PECHMANN Jasmin</t>
  </si>
  <si>
    <t>AIGNER Alissa</t>
  </si>
  <si>
    <t>NEUMÜLLER Amelie</t>
  </si>
  <si>
    <t>SOCHER Sophie</t>
  </si>
  <si>
    <t>BACHMAYR Marlene</t>
  </si>
  <si>
    <t>SCHEICHER Caroline</t>
  </si>
  <si>
    <t>SCHECK Teresa</t>
  </si>
  <si>
    <t>VITALE Valentina</t>
  </si>
  <si>
    <t>REDL Simone</t>
  </si>
  <si>
    <t>POLTERAUER Vanessa</t>
  </si>
  <si>
    <t>SCHMIED Lina</t>
  </si>
  <si>
    <t>KREMPL Magdalena</t>
  </si>
  <si>
    <t>MOSER Lena</t>
  </si>
  <si>
    <t>RETTENBACHER Kathi</t>
  </si>
  <si>
    <t>PESENDORFER Lisa</t>
  </si>
  <si>
    <t>EISL Sophie</t>
  </si>
  <si>
    <t>GREINER Anna</t>
  </si>
  <si>
    <t>HAUTZINGER Vanessa</t>
  </si>
  <si>
    <t>SPITZENBERGER Lea</t>
  </si>
  <si>
    <t>ZAUSEK Lara</t>
  </si>
  <si>
    <t>HOFER Tamia</t>
  </si>
  <si>
    <t>SCHÖNLEITNER Helena</t>
  </si>
  <si>
    <t>LICINA Arabella</t>
  </si>
  <si>
    <t>KOHLBAUER Victoria</t>
  </si>
  <si>
    <t>HABERL Anna-Sophie</t>
  </si>
  <si>
    <t>SCHINAGL Lena</t>
  </si>
  <si>
    <t>BRUCKSCHLÖGL Katharina</t>
  </si>
  <si>
    <t>MITTERWALLNER Lilly</t>
  </si>
  <si>
    <t>SCHINAGL Hannah</t>
  </si>
  <si>
    <t>GREINER Lorena</t>
  </si>
  <si>
    <t>WINKLER Sarah</t>
  </si>
  <si>
    <t>GORINJAC Pamela</t>
  </si>
  <si>
    <t>HARTMANN Jana</t>
  </si>
  <si>
    <t>HAUBER Ytene</t>
  </si>
  <si>
    <t>HOVIE Fiona</t>
  </si>
  <si>
    <t>WAKOLBINGER Tamara</t>
  </si>
  <si>
    <t>MÜLLER Jana</t>
  </si>
  <si>
    <t>HÜBNER Chiara</t>
  </si>
  <si>
    <t>GREINER Marlene</t>
  </si>
  <si>
    <t>KOLLER Jasmin</t>
  </si>
  <si>
    <t>Ergebnisse  Oberstufe</t>
  </si>
  <si>
    <t>BG/BRG Wels Schauerstraße I</t>
  </si>
  <si>
    <t>BG/BRG Wels Schauerstraße II</t>
  </si>
  <si>
    <t>Gymnasium Dachsberg</t>
  </si>
  <si>
    <t>GRAZIANI Daniela</t>
  </si>
  <si>
    <t>DEMMEL Stella</t>
  </si>
  <si>
    <t>HOLLNSTEINER Hanna</t>
  </si>
  <si>
    <t>WARCHOLAK Sarah</t>
  </si>
  <si>
    <t>ZAUNER Sophie</t>
  </si>
  <si>
    <t>SPRINGER Melina</t>
  </si>
  <si>
    <t>HOFFER Julia</t>
  </si>
  <si>
    <t>LUGMAYR Lisa</t>
  </si>
  <si>
    <t>KALTEIS Hannah</t>
  </si>
  <si>
    <t>KRIECHBAUM Lara</t>
  </si>
  <si>
    <t>MADERTHANER Selina</t>
  </si>
  <si>
    <t>REICHHOLD Jana</t>
  </si>
  <si>
    <t>BARTL Franziska</t>
  </si>
  <si>
    <t>HÖFNER Katharina</t>
  </si>
  <si>
    <t>AMESHOFER Sonja</t>
  </si>
  <si>
    <t>LEHNER Silke</t>
  </si>
  <si>
    <t>GERHARDT Anna</t>
  </si>
  <si>
    <t>Ergebnisse 7. Schulstufe</t>
  </si>
  <si>
    <t>BG/BRG Gmunden 3CD</t>
  </si>
  <si>
    <t>BG/BRG Schärding 3MA</t>
  </si>
  <si>
    <t>BG Steyr Werndlpark 3CD</t>
  </si>
  <si>
    <t>BG/BRG Wels Schauerstraße 3D</t>
  </si>
  <si>
    <t>Gymnasium Dachsberg 3AB</t>
  </si>
  <si>
    <t>Gymnasium Schlierbach 3B</t>
  </si>
  <si>
    <t>BG/BORG Schloss Traunsee 3AB</t>
  </si>
  <si>
    <t>BRG solarCity Linz 3CD</t>
  </si>
  <si>
    <t>GECK Jaqueline</t>
  </si>
  <si>
    <t>BAUER Magdalena</t>
  </si>
  <si>
    <t>BLAZEJEWICZ Maja</t>
  </si>
  <si>
    <t>SCHAUER Karolina</t>
  </si>
  <si>
    <t>LEITNER Verena</t>
  </si>
  <si>
    <t>SIKORA Laura</t>
  </si>
  <si>
    <t>HERZOG Sophie</t>
  </si>
  <si>
    <t>RENETZEDER Ella</t>
  </si>
  <si>
    <t>THANNER Lea</t>
  </si>
  <si>
    <t>LENGAUER Lara</t>
  </si>
  <si>
    <t>BACHMAYER Clara</t>
  </si>
  <si>
    <t>KALTEIS Sophie</t>
  </si>
  <si>
    <t>UMGEHER Madlen</t>
  </si>
  <si>
    <t>GRUSSOVAR Jill</t>
  </si>
  <si>
    <t>STRAUSZ Eva</t>
  </si>
  <si>
    <t>SCHMIDL Marina</t>
  </si>
  <si>
    <t>ENGELBERGER Jana</t>
  </si>
  <si>
    <t>KLIPERT Elina</t>
  </si>
  <si>
    <t>GRUBER Johanna</t>
  </si>
  <si>
    <t>SCHALLMEINER Selina</t>
  </si>
  <si>
    <t>BÖRTLEIN Lea</t>
  </si>
  <si>
    <t>PERNDL Letizia</t>
  </si>
  <si>
    <t>EDER Marie-Madeleine</t>
  </si>
  <si>
    <t>SCHEUCHENSTUHL Julia</t>
  </si>
  <si>
    <t>FELBERMAIR Maria</t>
  </si>
  <si>
    <t>AZER Luisa</t>
  </si>
  <si>
    <t>MEICHL Carla</t>
  </si>
  <si>
    <t>SIKORA Jessica</t>
  </si>
  <si>
    <t>HIMMER Janina</t>
  </si>
  <si>
    <t>KRAUTGARTNER Lilian</t>
  </si>
  <si>
    <t>GEGENHUBER Magdalena</t>
  </si>
  <si>
    <t>PICHLER Hanna</t>
  </si>
  <si>
    <t>SCHOBESBERGER Lisa</t>
  </si>
  <si>
    <t>ANGERER Nicoletta</t>
  </si>
  <si>
    <t>HÜTTMEIER Lea</t>
  </si>
  <si>
    <t>RIEDL Michaela</t>
  </si>
  <si>
    <t>RIEDLER Leonie</t>
  </si>
  <si>
    <t>BAUMGARTNER Klara</t>
  </si>
  <si>
    <t>GRABNER Antonia</t>
  </si>
  <si>
    <t>IMSIROVIC Jasmina</t>
  </si>
  <si>
    <t>MÄNNEL Hannah</t>
  </si>
  <si>
    <t>POLLHAMER Carina</t>
  </si>
  <si>
    <t>RAFEZEDER Johanna</t>
  </si>
  <si>
    <t>CHEN Sophie</t>
  </si>
  <si>
    <t>KARSLEDER Corina</t>
  </si>
  <si>
    <t>PRIBIL Alina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</si>
</sst>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u/>
      <sz val="14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1" fillId="0" borderId="0" xfId="1" applyAlignment="1" applyProtection="1">
      <alignment horizontal="left"/>
    </xf>
    <xf numFmtId="0" fontId="1" fillId="0" borderId="0" xfId="1" applyProtection="1"/>
    <xf numFmtId="0" fontId="1" fillId="0" borderId="0" xfId="1" applyAlignment="1" applyProtection="1">
      <alignment horizontal="center"/>
    </xf>
    <xf numFmtId="0" fontId="3" fillId="0" borderId="0" xfId="1" applyFont="1" applyAlignment="1" applyProtection="1">
      <alignment horizontal="center"/>
    </xf>
    <xf numFmtId="0" fontId="4" fillId="0" borderId="0" xfId="1" applyFont="1" applyAlignment="1" applyProtection="1">
      <alignment horizontal="left"/>
    </xf>
    <xf numFmtId="0" fontId="5" fillId="0" borderId="0" xfId="1" applyFont="1" applyAlignment="1" applyProtection="1">
      <alignment horizontal="right"/>
    </xf>
    <xf numFmtId="0" fontId="5" fillId="0" borderId="0" xfId="1" applyFont="1" applyProtection="1"/>
    <xf numFmtId="0" fontId="6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</xf>
    <xf numFmtId="2" fontId="5" fillId="0" borderId="0" xfId="1" applyNumberFormat="1" applyFont="1" applyAlignment="1" applyProtection="1">
      <alignment horizontal="center"/>
      <protection locked="0"/>
    </xf>
    <xf numFmtId="2" fontId="5" fillId="0" borderId="0" xfId="1" applyNumberFormat="1" applyFont="1" applyAlignment="1" applyProtection="1">
      <alignment horizontal="center"/>
    </xf>
    <xf numFmtId="0" fontId="7" fillId="0" borderId="0" xfId="1" applyFont="1" applyAlignment="1" applyProtection="1">
      <alignment horizontal="right"/>
    </xf>
    <xf numFmtId="0" fontId="7" fillId="0" borderId="0" xfId="1" applyFont="1" applyProtection="1"/>
    <xf numFmtId="2" fontId="7" fillId="0" borderId="0" xfId="1" applyNumberFormat="1" applyFont="1" applyAlignment="1" applyProtection="1">
      <alignment horizontal="center"/>
      <protection locked="0"/>
    </xf>
    <xf numFmtId="2" fontId="7" fillId="0" borderId="0" xfId="1" applyNumberFormat="1" applyFont="1" applyAlignment="1" applyProtection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 applyProtection="1">
      <alignment horizontal="center"/>
    </xf>
    <xf numFmtId="0" fontId="7" fillId="0" borderId="0" xfId="1" applyFont="1" applyFill="1" applyAlignment="1" applyProtection="1">
      <alignment horizontal="right"/>
    </xf>
    <xf numFmtId="0" fontId="7" fillId="0" borderId="0" xfId="1" applyFont="1" applyFill="1" applyProtection="1"/>
    <xf numFmtId="2" fontId="7" fillId="0" borderId="0" xfId="1" applyNumberFormat="1" applyFont="1" applyFill="1" applyAlignment="1" applyProtection="1">
      <alignment horizontal="center"/>
      <protection locked="0"/>
    </xf>
    <xf numFmtId="2" fontId="7" fillId="0" borderId="0" xfId="1" applyNumberFormat="1" applyFont="1" applyFill="1" applyAlignment="1" applyProtection="1">
      <alignment horizontal="center"/>
    </xf>
    <xf numFmtId="0" fontId="5" fillId="0" borderId="0" xfId="1" applyFont="1" applyFill="1" applyAlignment="1" applyProtection="1">
      <alignment horizontal="right"/>
    </xf>
    <xf numFmtId="0" fontId="5" fillId="0" borderId="0" xfId="1" applyFont="1" applyFill="1" applyProtection="1"/>
    <xf numFmtId="2" fontId="5" fillId="0" borderId="0" xfId="1" applyNumberFormat="1" applyFont="1" applyFill="1" applyAlignment="1" applyProtection="1">
      <alignment horizontal="center"/>
      <protection locked="0"/>
    </xf>
    <xf numFmtId="2" fontId="5" fillId="0" borderId="0" xfId="1" applyNumberFormat="1" applyFont="1" applyFill="1" applyAlignment="1" applyProtection="1">
      <alignment horizontal="center"/>
    </xf>
    <xf numFmtId="0" fontId="7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esse1.OEFT-VIE\AppData\Local\Microsoft\Windows\INetCache\Content.Outlook\QPRLAVD4\Turn10-16-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esse1.OEFT-VIE\AppData\Local\Microsoft\Windows\INetCache\Content.Outlook\QPRLAVD4\Turn10-16-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stufe5"/>
      <sheetName val="Namen5"/>
      <sheetName val="Teilnehmer"/>
      <sheetName val="Ergebnis5"/>
    </sheetNames>
    <sheetDataSet>
      <sheetData sheetId="0"/>
      <sheetData sheetId="1">
        <row r="2">
          <cell r="B2" t="str">
            <v>BG/BORG Schloss Traunsee 1CD</v>
          </cell>
          <cell r="C2" t="str">
            <v>BG/BRG Gmunden 1AC</v>
          </cell>
          <cell r="E2" t="str">
            <v>Gymnasium Schlierbach 1AB</v>
          </cell>
          <cell r="F2" t="str">
            <v>BG/BRG Bad Ischl 1BD</v>
          </cell>
          <cell r="G2" t="str">
            <v>BRG solarCity Pichling 1AB</v>
          </cell>
        </row>
        <row r="3">
          <cell r="B3" t="str">
            <v>EMMINGER Maria</v>
          </cell>
          <cell r="C3" t="str">
            <v>JUNGWIRTH Emily</v>
          </cell>
          <cell r="F3" t="str">
            <v>RONACHER Vivien</v>
          </cell>
          <cell r="G3" t="str">
            <v>WEIß Pia</v>
          </cell>
        </row>
        <row r="4">
          <cell r="B4" t="str">
            <v>SCHWEITZER Stella</v>
          </cell>
          <cell r="C4" t="str">
            <v>BÖHM Valentina</v>
          </cell>
          <cell r="E4" t="str">
            <v>BERMANSCHLÄGER Marie</v>
          </cell>
          <cell r="F4" t="str">
            <v>RAAB Julia</v>
          </cell>
          <cell r="G4" t="str">
            <v>ZEILERMAYR Ronja</v>
          </cell>
        </row>
        <row r="5">
          <cell r="B5" t="str">
            <v>HATTINGER Lara</v>
          </cell>
          <cell r="C5" t="str">
            <v>KRONBERGER Hannah</v>
          </cell>
          <cell r="E5" t="str">
            <v>MURAUER Elena</v>
          </cell>
          <cell r="F5" t="str">
            <v>SHARMER  Isabel</v>
          </cell>
          <cell r="G5" t="str">
            <v>WERNER Lisa</v>
          </cell>
        </row>
        <row r="6">
          <cell r="B6" t="str">
            <v>MEICHL Fiona</v>
          </cell>
          <cell r="C6" t="str">
            <v>KRAUTGARTNER Sophia</v>
          </cell>
          <cell r="E6" t="str">
            <v>RIEDLER Nicola</v>
          </cell>
          <cell r="F6" t="str">
            <v>WOHINZ Luisa</v>
          </cell>
          <cell r="G6" t="str">
            <v>WERNER Laura</v>
          </cell>
        </row>
        <row r="7">
          <cell r="B7" t="str">
            <v>BLAZEJEWICZ Jule</v>
          </cell>
          <cell r="C7" t="str">
            <v>WOLFSGRUBER Julia</v>
          </cell>
          <cell r="E7" t="str">
            <v>TRINKL Anna</v>
          </cell>
          <cell r="F7" t="str">
            <v>GRUBER  Raphaela</v>
          </cell>
          <cell r="G7" t="str">
            <v>SCHILL Elisa</v>
          </cell>
        </row>
        <row r="8">
          <cell r="B8" t="str">
            <v>SCHMIDT Magdalena</v>
          </cell>
          <cell r="C8" t="str">
            <v>SOMMER Isabella</v>
          </cell>
          <cell r="E8" t="str">
            <v>SCHÖTTL Noemi</v>
          </cell>
          <cell r="F8" t="str">
            <v>MÜHLBACHER  Lara</v>
          </cell>
          <cell r="G8" t="str">
            <v>STRAßMAYR Fanni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stufe6"/>
      <sheetName val="Namen6"/>
      <sheetName val="Teilnehmer"/>
      <sheetName val="Ergebnis6"/>
    </sheetNames>
    <sheetDataSet>
      <sheetData sheetId="0" refreshError="1"/>
      <sheetData sheetId="1">
        <row r="2">
          <cell r="B2" t="str">
            <v>BG/BRG Schärding 2AC</v>
          </cell>
          <cell r="C2" t="str">
            <v>BG/BRG Wels Schauerstraße2D</v>
          </cell>
          <cell r="D2" t="str">
            <v>BG/BRG Bad Ischl 2AC</v>
          </cell>
          <cell r="E2" t="str">
            <v>BG/BRG Gmunden 2DE</v>
          </cell>
          <cell r="F2" t="str">
            <v>Gymnasium Schlierbach 2AB</v>
          </cell>
          <cell r="G2" t="str">
            <v>BG Linz Ramsauerstr. 2A</v>
          </cell>
        </row>
        <row r="3">
          <cell r="B3" t="str">
            <v>SOMMERGRUBER Emely</v>
          </cell>
          <cell r="C3" t="str">
            <v>OLEINEK Felicia</v>
          </cell>
          <cell r="D3" t="str">
            <v>HÖLLER Annika</v>
          </cell>
          <cell r="E3" t="str">
            <v>LOIDL Stefanie</v>
          </cell>
          <cell r="F3" t="str">
            <v>PRENNINGER Katharina</v>
          </cell>
          <cell r="G3" t="str">
            <v>SCHWENDTNER Marie</v>
          </cell>
        </row>
        <row r="4">
          <cell r="B4" t="str">
            <v>LAUTNER Viktoria</v>
          </cell>
          <cell r="C4" t="str">
            <v>DOGAN Sudanez</v>
          </cell>
          <cell r="D4" t="str">
            <v>MITTERWALLNER Ilvie</v>
          </cell>
          <cell r="E4" t="str">
            <v>PLANK Franziska</v>
          </cell>
          <cell r="F4" t="str">
            <v>GATTERBAUER Paula</v>
          </cell>
          <cell r="G4" t="str">
            <v>LEEB Ines</v>
          </cell>
        </row>
        <row r="5">
          <cell r="B5" t="str">
            <v>SCHARDINGER Lea</v>
          </cell>
          <cell r="C5" t="str">
            <v>STRAUSS Coline</v>
          </cell>
          <cell r="D5" t="str">
            <v>PFAU Emma</v>
          </cell>
          <cell r="E5" t="str">
            <v>STADLER Kerstin</v>
          </cell>
          <cell r="F5" t="str">
            <v>HINTERWIRTH Elena</v>
          </cell>
          <cell r="G5" t="str">
            <v>ZUPAN Luise</v>
          </cell>
        </row>
        <row r="6">
          <cell r="B6" t="str">
            <v>KÜHNHAMMER Madlen</v>
          </cell>
          <cell r="C6" t="str">
            <v>KLINGLMÜLLER Leonie</v>
          </cell>
          <cell r="D6" t="str">
            <v>NELSON Lilly</v>
          </cell>
          <cell r="E6" t="str">
            <v>PÖLL Caro</v>
          </cell>
          <cell r="F6" t="str">
            <v>KRONBERGER Lena</v>
          </cell>
          <cell r="G6" t="str">
            <v>GRUBER Marlene</v>
          </cell>
        </row>
        <row r="7">
          <cell r="B7" t="str">
            <v>SCHOPF Hannah</v>
          </cell>
          <cell r="C7" t="str">
            <v>BUTTINGER Amina</v>
          </cell>
          <cell r="D7" t="str">
            <v>STADLMANN Lea</v>
          </cell>
          <cell r="E7" t="str">
            <v>SCHECK Klara</v>
          </cell>
          <cell r="F7" t="str">
            <v>WASSERBAUER Marlene</v>
          </cell>
          <cell r="G7" t="str">
            <v>BRUCKSCHWAIGER Veronika</v>
          </cell>
        </row>
        <row r="8">
          <cell r="B8" t="str">
            <v>SOB Vanessa</v>
          </cell>
          <cell r="C8" t="str">
            <v>ALITI Vendona</v>
          </cell>
          <cell r="D8" t="str">
            <v>RETTENBACHER Marie</v>
          </cell>
          <cell r="E8" t="str">
            <v>FEICHTINGER Anna</v>
          </cell>
          <cell r="F8" t="str">
            <v>SCHEIDLEDER Agnes</v>
          </cell>
          <cell r="G8" t="str">
            <v>DELIC Dara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view="pageBreakPreview" zoomScale="60" workbookViewId="0">
      <selection activeCell="A21" sqref="A21"/>
    </sheetView>
  </sheetViews>
  <sheetFormatPr baseColWidth="10" defaultRowHeight="12.75" x14ac:dyDescent="0.2"/>
  <cols>
    <col min="1" max="1" width="9.28515625" style="1" customWidth="1"/>
    <col min="2" max="2" width="30.85546875" style="1" customWidth="1"/>
    <col min="3" max="3" width="44.140625" style="1" customWidth="1"/>
    <col min="4" max="16384" width="11.42578125" style="1"/>
  </cols>
  <sheetData>
    <row r="1" spans="1:8" ht="18.75" x14ac:dyDescent="0.3">
      <c r="A1" s="28" t="s">
        <v>0</v>
      </c>
      <c r="B1" s="28"/>
      <c r="C1" s="28"/>
      <c r="D1" s="28"/>
      <c r="E1" s="28"/>
      <c r="F1" s="28"/>
      <c r="G1" s="28"/>
      <c r="H1" s="28"/>
    </row>
    <row r="2" spans="1:8" x14ac:dyDescent="0.2">
      <c r="A2" s="2"/>
      <c r="B2" s="3"/>
      <c r="C2" s="3"/>
      <c r="D2" s="4"/>
      <c r="E2" s="5"/>
      <c r="F2" s="4"/>
      <c r="G2" s="4"/>
      <c r="H2" s="4"/>
    </row>
    <row r="3" spans="1:8" ht="15.75" x14ac:dyDescent="0.25">
      <c r="A3" s="2"/>
      <c r="B3" s="6" t="s">
        <v>1</v>
      </c>
      <c r="C3" s="3"/>
      <c r="D3" s="4"/>
      <c r="E3" s="5"/>
      <c r="F3" s="4"/>
      <c r="G3" s="4"/>
      <c r="H3" s="4"/>
    </row>
    <row r="4" spans="1:8" ht="15.75" x14ac:dyDescent="0.25">
      <c r="B4" s="7" t="s">
        <v>2</v>
      </c>
      <c r="C4" s="8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10" t="s">
        <v>8</v>
      </c>
    </row>
    <row r="5" spans="1:8" ht="15.75" x14ac:dyDescent="0.25">
      <c r="B5" s="7">
        <v>1</v>
      </c>
      <c r="C5" s="8" t="s">
        <v>9</v>
      </c>
      <c r="D5" s="11">
        <v>85.5</v>
      </c>
      <c r="E5" s="11">
        <v>76</v>
      </c>
      <c r="F5" s="11">
        <v>83</v>
      </c>
      <c r="G5" s="11">
        <v>83.5</v>
      </c>
      <c r="H5" s="12">
        <v>328</v>
      </c>
    </row>
    <row r="6" spans="1:8" ht="15.75" x14ac:dyDescent="0.25">
      <c r="B6" s="7">
        <v>2</v>
      </c>
      <c r="C6" s="8" t="s">
        <v>10</v>
      </c>
      <c r="D6" s="11">
        <v>75.5</v>
      </c>
      <c r="E6" s="11">
        <v>84</v>
      </c>
      <c r="F6" s="11">
        <v>66.5</v>
      </c>
      <c r="G6" s="11">
        <v>67</v>
      </c>
      <c r="H6" s="12">
        <v>293</v>
      </c>
    </row>
    <row r="7" spans="1:8" ht="15.75" x14ac:dyDescent="0.25">
      <c r="B7" s="7">
        <v>3</v>
      </c>
      <c r="C7" s="8" t="s">
        <v>11</v>
      </c>
      <c r="D7" s="11">
        <v>66</v>
      </c>
      <c r="E7" s="11">
        <v>57</v>
      </c>
      <c r="F7" s="11">
        <v>56</v>
      </c>
      <c r="G7" s="11">
        <v>59</v>
      </c>
      <c r="H7" s="12">
        <v>238</v>
      </c>
    </row>
    <row r="8" spans="1:8" ht="15" x14ac:dyDescent="0.2">
      <c r="B8" s="13">
        <v>4</v>
      </c>
      <c r="C8" s="14" t="s">
        <v>12</v>
      </c>
      <c r="D8" s="15">
        <v>62</v>
      </c>
      <c r="E8" s="15">
        <v>48.5</v>
      </c>
      <c r="F8" s="15">
        <v>63</v>
      </c>
      <c r="G8" s="15">
        <v>60</v>
      </c>
      <c r="H8" s="16">
        <v>233.5</v>
      </c>
    </row>
    <row r="9" spans="1:8" ht="15" x14ac:dyDescent="0.2">
      <c r="B9" s="13">
        <v>5</v>
      </c>
      <c r="C9" s="14" t="s">
        <v>13</v>
      </c>
      <c r="D9" s="15">
        <v>48</v>
      </c>
      <c r="E9" s="15">
        <v>55</v>
      </c>
      <c r="F9" s="15">
        <v>57</v>
      </c>
      <c r="G9" s="15">
        <v>56</v>
      </c>
      <c r="H9" s="16">
        <v>216</v>
      </c>
    </row>
    <row r="10" spans="1:8" ht="15.75" x14ac:dyDescent="0.25">
      <c r="B10" s="7"/>
      <c r="C10" s="8"/>
      <c r="D10" s="11"/>
      <c r="E10" s="11"/>
      <c r="F10" s="11"/>
      <c r="G10" s="11"/>
      <c r="H10" s="12"/>
    </row>
    <row r="13" spans="1:8" ht="15.75" x14ac:dyDescent="0.25">
      <c r="A13" s="6" t="s">
        <v>14</v>
      </c>
      <c r="B13" s="14"/>
      <c r="C13" s="14"/>
      <c r="D13" s="17"/>
      <c r="E13" s="17"/>
      <c r="F13" s="17"/>
      <c r="G13" s="17"/>
      <c r="H13" s="18"/>
    </row>
    <row r="14" spans="1:8" ht="15.75" x14ac:dyDescent="0.25">
      <c r="A14" s="7" t="s">
        <v>2</v>
      </c>
      <c r="B14" s="8" t="s">
        <v>15</v>
      </c>
      <c r="C14" s="8" t="s">
        <v>3</v>
      </c>
      <c r="D14" s="9" t="s">
        <v>4</v>
      </c>
      <c r="E14" s="9" t="s">
        <v>5</v>
      </c>
      <c r="F14" s="9" t="s">
        <v>6</v>
      </c>
      <c r="G14" s="9" t="s">
        <v>7</v>
      </c>
      <c r="H14" s="10" t="s">
        <v>8</v>
      </c>
    </row>
    <row r="15" spans="1:8" ht="15.75" x14ac:dyDescent="0.25">
      <c r="A15" s="7">
        <f>RANK(H15,$H$15:$H$74,0)</f>
        <v>1</v>
      </c>
      <c r="B15" s="8" t="str">
        <f>[1]Namen5!$B$8</f>
        <v>SCHMIDT Magdalena</v>
      </c>
      <c r="C15" s="8" t="str">
        <f>[1]Namen5!$B$2</f>
        <v>BG/BORG Schloss Traunsee 1CD</v>
      </c>
      <c r="D15" s="11">
        <v>19.5</v>
      </c>
      <c r="E15" s="11">
        <v>17</v>
      </c>
      <c r="F15" s="11">
        <v>19</v>
      </c>
      <c r="G15" s="11">
        <v>18.5</v>
      </c>
      <c r="H15" s="12">
        <f t="shared" ref="H15:H43" si="0">SUM(D15:G15)</f>
        <v>74</v>
      </c>
    </row>
    <row r="16" spans="1:8" ht="15.75" x14ac:dyDescent="0.25">
      <c r="A16" s="7">
        <f>RANK(H16,$H$15:$H$74,0)</f>
        <v>2</v>
      </c>
      <c r="B16" s="8" t="str">
        <f>[1]Namen5!$B$3</f>
        <v>EMMINGER Maria</v>
      </c>
      <c r="C16" s="8" t="str">
        <f>[1]Namen5!$B$2</f>
        <v>BG/BORG Schloss Traunsee 1CD</v>
      </c>
      <c r="D16" s="11">
        <v>18</v>
      </c>
      <c r="E16" s="11">
        <v>15</v>
      </c>
      <c r="F16" s="11">
        <v>18</v>
      </c>
      <c r="G16" s="11">
        <v>17.5</v>
      </c>
      <c r="H16" s="12">
        <f t="shared" si="0"/>
        <v>68.5</v>
      </c>
    </row>
    <row r="17" spans="1:8" ht="15.75" x14ac:dyDescent="0.25">
      <c r="A17" s="7">
        <f>RANK(H17,$H$15:$H$74,0)</f>
        <v>3</v>
      </c>
      <c r="B17" s="8" t="str">
        <f>[1]Namen5!$B$6</f>
        <v>MEICHL Fiona</v>
      </c>
      <c r="C17" s="8" t="str">
        <f>[1]Namen5!$B$2</f>
        <v>BG/BORG Schloss Traunsee 1CD</v>
      </c>
      <c r="D17" s="11">
        <v>16.5</v>
      </c>
      <c r="E17" s="11">
        <v>15</v>
      </c>
      <c r="F17" s="11">
        <v>17</v>
      </c>
      <c r="G17" s="11">
        <v>16.5</v>
      </c>
      <c r="H17" s="12">
        <f t="shared" si="0"/>
        <v>65</v>
      </c>
    </row>
    <row r="18" spans="1:8" ht="15.75" x14ac:dyDescent="0.25">
      <c r="A18" s="7"/>
      <c r="B18" s="8" t="str">
        <f>[1]Namen5!$B$7</f>
        <v>BLAZEJEWICZ Jule</v>
      </c>
      <c r="C18" s="8" t="str">
        <f>[1]Namen5!$B$2</f>
        <v>BG/BORG Schloss Traunsee 1CD</v>
      </c>
      <c r="D18" s="11">
        <v>19</v>
      </c>
      <c r="E18" s="11">
        <v>17</v>
      </c>
      <c r="F18" s="11">
        <v>14</v>
      </c>
      <c r="G18" s="11">
        <v>15</v>
      </c>
      <c r="H18" s="12">
        <f t="shared" si="0"/>
        <v>65</v>
      </c>
    </row>
    <row r="19" spans="1:8" ht="15" x14ac:dyDescent="0.2">
      <c r="A19" s="19">
        <f>RANK(H19,$H$15:$H$74,0)</f>
        <v>5</v>
      </c>
      <c r="B19" s="20" t="str">
        <f>[1]Namen5!$C$7</f>
        <v>WOLFSGRUBER Julia</v>
      </c>
      <c r="C19" s="20" t="str">
        <f>[1]Namen5!$C$2</f>
        <v>BG/BRG Gmunden 1AC</v>
      </c>
      <c r="D19" s="21">
        <v>14.5</v>
      </c>
      <c r="E19" s="21">
        <v>14</v>
      </c>
      <c r="F19" s="21">
        <v>14</v>
      </c>
      <c r="G19" s="21">
        <v>15.5</v>
      </c>
      <c r="H19" s="16">
        <f t="shared" si="0"/>
        <v>58</v>
      </c>
    </row>
    <row r="20" spans="1:8" ht="15" x14ac:dyDescent="0.2">
      <c r="A20" s="19">
        <f>RANK(H20,$H$15:$H$74,0)</f>
        <v>6</v>
      </c>
      <c r="B20" s="20" t="str">
        <f>[1]Namen5!$C$3</f>
        <v>JUNGWIRTH Emily</v>
      </c>
      <c r="C20" s="20" t="str">
        <f>[1]Namen5!$C$2</f>
        <v>BG/BRG Gmunden 1AC</v>
      </c>
      <c r="D20" s="21">
        <v>17</v>
      </c>
      <c r="E20" s="21">
        <v>12</v>
      </c>
      <c r="F20" s="21">
        <v>15.5</v>
      </c>
      <c r="G20" s="21">
        <v>13</v>
      </c>
      <c r="H20" s="16">
        <f t="shared" si="0"/>
        <v>57.5</v>
      </c>
    </row>
    <row r="21" spans="1:8" ht="15" x14ac:dyDescent="0.2">
      <c r="A21" s="19"/>
      <c r="B21" s="20" t="str">
        <f>[1]Namen5!$G$8</f>
        <v>STRAßMAYR Fanni</v>
      </c>
      <c r="C21" s="20" t="str">
        <f>[1]Namen5!$G$2</f>
        <v>BRG solarCity Pichling 1AB</v>
      </c>
      <c r="D21" s="21">
        <v>17.5</v>
      </c>
      <c r="E21" s="21">
        <v>14</v>
      </c>
      <c r="F21" s="21">
        <v>13.5</v>
      </c>
      <c r="G21" s="21">
        <v>12.5</v>
      </c>
      <c r="H21" s="16">
        <f t="shared" si="0"/>
        <v>57.5</v>
      </c>
    </row>
    <row r="22" spans="1:8" ht="15" x14ac:dyDescent="0.2">
      <c r="A22" s="19">
        <f>RANK(H22,$H$15:$H$74,0)</f>
        <v>8</v>
      </c>
      <c r="B22" s="20" t="str">
        <f>[1]Namen5!$B$4</f>
        <v>SCHWEITZER Stella</v>
      </c>
      <c r="C22" s="20" t="str">
        <f>[1]Namen5!$B$2</f>
        <v>BG/BORG Schloss Traunsee 1CD</v>
      </c>
      <c r="D22" s="21">
        <v>12.5</v>
      </c>
      <c r="E22" s="21">
        <v>12</v>
      </c>
      <c r="F22" s="21">
        <v>15</v>
      </c>
      <c r="G22" s="21">
        <v>16</v>
      </c>
      <c r="H22" s="16">
        <f t="shared" si="0"/>
        <v>55.5</v>
      </c>
    </row>
    <row r="23" spans="1:8" ht="15" x14ac:dyDescent="0.2">
      <c r="A23" s="19">
        <f>RANK(H23,$H$15:$H$74,0)</f>
        <v>9</v>
      </c>
      <c r="B23" s="20" t="str">
        <f>[1]Namen5!$C$4</f>
        <v>BÖHM Valentina</v>
      </c>
      <c r="C23" s="20" t="str">
        <f>[1]Namen5!$C$2</f>
        <v>BG/BRG Gmunden 1AC</v>
      </c>
      <c r="D23" s="21">
        <v>15.5</v>
      </c>
      <c r="E23" s="21">
        <v>13</v>
      </c>
      <c r="F23" s="21">
        <v>14</v>
      </c>
      <c r="G23" s="21">
        <v>12.5</v>
      </c>
      <c r="H23" s="16">
        <f t="shared" si="0"/>
        <v>55</v>
      </c>
    </row>
    <row r="24" spans="1:8" ht="15" x14ac:dyDescent="0.2">
      <c r="A24" s="19">
        <f>RANK(H24,$H$15:$H$74,0)</f>
        <v>10</v>
      </c>
      <c r="B24" s="20" t="str">
        <f>[1]Namen5!$F$4</f>
        <v>RAAB Julia</v>
      </c>
      <c r="C24" s="20" t="str">
        <f>[1]Namen5!$F$2</f>
        <v>BG/BRG Bad Ischl 1BD</v>
      </c>
      <c r="D24" s="21">
        <v>15.5</v>
      </c>
      <c r="E24" s="21">
        <v>10.5</v>
      </c>
      <c r="F24" s="21">
        <v>14</v>
      </c>
      <c r="G24" s="21">
        <v>13.5</v>
      </c>
      <c r="H24" s="16">
        <f t="shared" si="0"/>
        <v>53.5</v>
      </c>
    </row>
    <row r="25" spans="1:8" ht="15" x14ac:dyDescent="0.2">
      <c r="A25" s="19">
        <f>RANK(H25,$H$15:$H$74,0)</f>
        <v>11</v>
      </c>
      <c r="B25" s="20" t="str">
        <f>[1]Namen5!$C$6</f>
        <v>KRAUTGARTNER Sophia</v>
      </c>
      <c r="C25" s="20" t="str">
        <f>[1]Namen5!$C$2</f>
        <v>BG/BRG Gmunden 1AC</v>
      </c>
      <c r="D25" s="21">
        <v>14</v>
      </c>
      <c r="E25" s="21">
        <v>15</v>
      </c>
      <c r="F25" s="21">
        <v>11</v>
      </c>
      <c r="G25" s="21">
        <v>13</v>
      </c>
      <c r="H25" s="16">
        <f t="shared" si="0"/>
        <v>53</v>
      </c>
    </row>
    <row r="26" spans="1:8" ht="15" x14ac:dyDescent="0.2">
      <c r="A26" s="19">
        <f>RANK(H26,$H$15:$H$74,0)</f>
        <v>12</v>
      </c>
      <c r="B26" s="20" t="str">
        <f>[1]Namen5!$C$5</f>
        <v>KRONBERGER Hannah</v>
      </c>
      <c r="C26" s="20" t="str">
        <f>[1]Namen5!$C$2</f>
        <v>BG/BRG Gmunden 1AC</v>
      </c>
      <c r="D26" s="21">
        <v>13</v>
      </c>
      <c r="E26" s="21">
        <v>13</v>
      </c>
      <c r="F26" s="21">
        <v>12</v>
      </c>
      <c r="G26" s="21">
        <v>13</v>
      </c>
      <c r="H26" s="16">
        <f t="shared" si="0"/>
        <v>51</v>
      </c>
    </row>
    <row r="27" spans="1:8" ht="15" x14ac:dyDescent="0.2">
      <c r="A27" s="19"/>
      <c r="B27" s="20" t="str">
        <f>[1]Namen5!$F$5</f>
        <v>SHARMER  Isabel</v>
      </c>
      <c r="C27" s="20" t="str">
        <f>[1]Namen5!$F$2</f>
        <v>BG/BRG Bad Ischl 1BD</v>
      </c>
      <c r="D27" s="21">
        <v>15</v>
      </c>
      <c r="E27" s="21">
        <v>9</v>
      </c>
      <c r="F27" s="21">
        <v>13.5</v>
      </c>
      <c r="G27" s="21">
        <v>13.5</v>
      </c>
      <c r="H27" s="16">
        <f t="shared" si="0"/>
        <v>51</v>
      </c>
    </row>
    <row r="28" spans="1:8" ht="15" x14ac:dyDescent="0.2">
      <c r="A28" s="19">
        <f>RANK(H28,$H$15:$H$74,0)</f>
        <v>14</v>
      </c>
      <c r="B28" s="20" t="str">
        <f>[1]Namen5!$C$8</f>
        <v>SOMMER Isabella</v>
      </c>
      <c r="C28" s="20" t="str">
        <f>[1]Namen5!$C$2</f>
        <v>BG/BRG Gmunden 1AC</v>
      </c>
      <c r="D28" s="21">
        <v>14.5</v>
      </c>
      <c r="E28" s="21">
        <v>11</v>
      </c>
      <c r="F28" s="21">
        <v>11</v>
      </c>
      <c r="G28" s="21">
        <v>12.5</v>
      </c>
      <c r="H28" s="16">
        <f t="shared" si="0"/>
        <v>49</v>
      </c>
    </row>
    <row r="29" spans="1:8" ht="15" x14ac:dyDescent="0.2">
      <c r="A29" s="19"/>
      <c r="B29" s="20" t="str">
        <f>[1]Namen5!$F$3</f>
        <v>RONACHER Vivien</v>
      </c>
      <c r="C29" s="20" t="str">
        <f>[1]Namen5!$F$2</f>
        <v>BG/BRG Bad Ischl 1BD</v>
      </c>
      <c r="D29" s="21">
        <v>14</v>
      </c>
      <c r="E29" s="21">
        <v>9</v>
      </c>
      <c r="F29" s="21">
        <v>13</v>
      </c>
      <c r="G29" s="21">
        <v>13</v>
      </c>
      <c r="H29" s="16">
        <f t="shared" si="0"/>
        <v>49</v>
      </c>
    </row>
    <row r="30" spans="1:8" ht="15" x14ac:dyDescent="0.2">
      <c r="A30" s="19">
        <f>RANK(H30,$H$15:$H$74,0)</f>
        <v>16</v>
      </c>
      <c r="B30" s="20" t="str">
        <f>[1]Namen5!$G$3</f>
        <v>WEIß Pia</v>
      </c>
      <c r="C30" s="20" t="str">
        <f>[1]Namen5!$G$2</f>
        <v>BRG solarCity Pichling 1AB</v>
      </c>
      <c r="D30" s="21">
        <v>13.5</v>
      </c>
      <c r="E30" s="21">
        <v>12</v>
      </c>
      <c r="F30" s="21">
        <v>10</v>
      </c>
      <c r="G30" s="21">
        <v>12</v>
      </c>
      <c r="H30" s="16">
        <f t="shared" si="0"/>
        <v>47.5</v>
      </c>
    </row>
    <row r="31" spans="1:8" ht="15" x14ac:dyDescent="0.2">
      <c r="A31" s="19"/>
      <c r="B31" s="20" t="str">
        <f>[1]Namen5!$G$7</f>
        <v>SCHILL Elisa</v>
      </c>
      <c r="C31" s="20" t="str">
        <f>[1]Namen5!$G$2</f>
        <v>BRG solarCity Pichling 1AB</v>
      </c>
      <c r="D31" s="21">
        <v>12.5</v>
      </c>
      <c r="E31" s="21">
        <v>13</v>
      </c>
      <c r="F31" s="21">
        <v>10</v>
      </c>
      <c r="G31" s="21">
        <v>12</v>
      </c>
      <c r="H31" s="16">
        <f t="shared" si="0"/>
        <v>47.5</v>
      </c>
    </row>
    <row r="32" spans="1:8" ht="15" x14ac:dyDescent="0.2">
      <c r="A32" s="19">
        <f>RANK(H32,$H$15:$H$74,0)</f>
        <v>18</v>
      </c>
      <c r="B32" s="20" t="str">
        <f>[1]Namen5!$E$5</f>
        <v>MURAUER Elena</v>
      </c>
      <c r="C32" s="20" t="str">
        <f>[1]Namen5!$E$2</f>
        <v>Gymnasium Schlierbach 1AB</v>
      </c>
      <c r="D32" s="21">
        <v>10</v>
      </c>
      <c r="E32" s="21">
        <v>11</v>
      </c>
      <c r="F32" s="21">
        <v>13</v>
      </c>
      <c r="G32" s="21">
        <v>12.5</v>
      </c>
      <c r="H32" s="16">
        <f t="shared" si="0"/>
        <v>46.5</v>
      </c>
    </row>
    <row r="33" spans="1:8" ht="15" x14ac:dyDescent="0.2">
      <c r="A33" s="19">
        <f>RANK(H33,$H$15:$H$74,0)</f>
        <v>19</v>
      </c>
      <c r="B33" s="20" t="str">
        <f>[1]Namen5!$E$4</f>
        <v>BERMANSCHLÄGER Marie</v>
      </c>
      <c r="C33" s="20" t="str">
        <f>[1]Namen5!$E$2</f>
        <v>Gymnasium Schlierbach 1AB</v>
      </c>
      <c r="D33" s="21">
        <v>9.5</v>
      </c>
      <c r="E33" s="21">
        <v>13</v>
      </c>
      <c r="F33" s="21">
        <v>10</v>
      </c>
      <c r="G33" s="21">
        <v>12</v>
      </c>
      <c r="H33" s="16">
        <f t="shared" si="0"/>
        <v>44.5</v>
      </c>
    </row>
    <row r="34" spans="1:8" ht="15" x14ac:dyDescent="0.2">
      <c r="A34" s="19">
        <f>RANK(H34,$H$15:$H$74,0)</f>
        <v>20</v>
      </c>
      <c r="B34" s="20" t="str">
        <f>[1]Namen5!$E$6</f>
        <v>RIEDLER Nicola</v>
      </c>
      <c r="C34" s="20" t="str">
        <f>[1]Namen5!$E$2</f>
        <v>Gymnasium Schlierbach 1AB</v>
      </c>
      <c r="D34" s="21">
        <v>8</v>
      </c>
      <c r="E34" s="21">
        <v>12</v>
      </c>
      <c r="F34" s="21">
        <v>12</v>
      </c>
      <c r="G34" s="21">
        <v>12</v>
      </c>
      <c r="H34" s="16">
        <f t="shared" si="0"/>
        <v>44</v>
      </c>
    </row>
    <row r="35" spans="1:8" ht="15" x14ac:dyDescent="0.2">
      <c r="A35" s="19">
        <f>RANK(H35,$H$15:$H$74,0)</f>
        <v>21</v>
      </c>
      <c r="B35" s="20" t="str">
        <f>[1]Namen5!$B$5</f>
        <v>HATTINGER Lara</v>
      </c>
      <c r="C35" s="20" t="str">
        <f>[1]Namen5!$B$2</f>
        <v>BG/BORG Schloss Traunsee 1CD</v>
      </c>
      <c r="D35" s="21">
        <v>11.5</v>
      </c>
      <c r="E35" s="21">
        <v>9</v>
      </c>
      <c r="F35" s="21">
        <v>11.5</v>
      </c>
      <c r="G35" s="21">
        <v>9</v>
      </c>
      <c r="H35" s="16">
        <f t="shared" si="0"/>
        <v>41</v>
      </c>
    </row>
    <row r="36" spans="1:8" ht="15" x14ac:dyDescent="0.2">
      <c r="A36" s="19">
        <f>RANK(H36,$H$15:$H$74,0)</f>
        <v>22</v>
      </c>
      <c r="B36" s="20" t="str">
        <f>[1]Namen5!$E$7</f>
        <v>TRINKL Anna</v>
      </c>
      <c r="C36" s="20" t="str">
        <f>[1]Namen5!$E$2</f>
        <v>Gymnasium Schlierbach 1AB</v>
      </c>
      <c r="D36" s="21">
        <v>10</v>
      </c>
      <c r="E36" s="21">
        <v>9</v>
      </c>
      <c r="F36" s="21">
        <v>12</v>
      </c>
      <c r="G36" s="21">
        <v>9.5</v>
      </c>
      <c r="H36" s="16">
        <f t="shared" si="0"/>
        <v>40.5</v>
      </c>
    </row>
    <row r="37" spans="1:8" ht="15" x14ac:dyDescent="0.2">
      <c r="A37" s="19"/>
      <c r="B37" s="20" t="str">
        <f>[1]Namen5!$E$8</f>
        <v>SCHÖTTL Noemi</v>
      </c>
      <c r="C37" s="20" t="str">
        <f>[1]Namen5!$E$2</f>
        <v>Gymnasium Schlierbach 1AB</v>
      </c>
      <c r="D37" s="21">
        <v>10.5</v>
      </c>
      <c r="E37" s="21">
        <v>10</v>
      </c>
      <c r="F37" s="21">
        <v>10</v>
      </c>
      <c r="G37" s="21">
        <v>10</v>
      </c>
      <c r="H37" s="16">
        <f t="shared" si="0"/>
        <v>40.5</v>
      </c>
    </row>
    <row r="38" spans="1:8" ht="15" x14ac:dyDescent="0.2">
      <c r="A38" s="19">
        <f>RANK(H38,$H$15:$H$74,0)</f>
        <v>24</v>
      </c>
      <c r="B38" s="20" t="str">
        <f>[1]Namen5!$G$4</f>
        <v>ZEILERMAYR Ronja</v>
      </c>
      <c r="C38" s="20" t="str">
        <f>[1]Namen5!$G$2</f>
        <v>BRG solarCity Pichling 1AB</v>
      </c>
      <c r="D38" s="21">
        <v>10</v>
      </c>
      <c r="E38" s="21">
        <v>7</v>
      </c>
      <c r="F38" s="21">
        <v>10.5</v>
      </c>
      <c r="G38" s="21">
        <v>12.5</v>
      </c>
      <c r="H38" s="16">
        <f t="shared" si="0"/>
        <v>40</v>
      </c>
    </row>
    <row r="39" spans="1:8" ht="15" x14ac:dyDescent="0.2">
      <c r="A39" s="19">
        <f>RANK(H39,$H$15:$H$74,0)</f>
        <v>25</v>
      </c>
      <c r="B39" s="20" t="str">
        <f>[1]Namen5!$F$6</f>
        <v>WOHINZ Luisa</v>
      </c>
      <c r="C39" s="20" t="str">
        <f>[1]Namen5!$F$2</f>
        <v>BG/BRG Bad Ischl 1BD</v>
      </c>
      <c r="D39" s="21">
        <v>8</v>
      </c>
      <c r="E39" s="21">
        <v>9</v>
      </c>
      <c r="F39" s="21">
        <v>11</v>
      </c>
      <c r="G39" s="21">
        <v>11</v>
      </c>
      <c r="H39" s="16">
        <f t="shared" si="0"/>
        <v>39</v>
      </c>
    </row>
    <row r="40" spans="1:8" ht="15" x14ac:dyDescent="0.2">
      <c r="A40" s="19">
        <f>RANK(H40,$H$15:$H$74,0)</f>
        <v>26</v>
      </c>
      <c r="B40" s="20" t="str">
        <f>[1]Namen5!$F$7</f>
        <v>GRUBER  Raphaela</v>
      </c>
      <c r="C40" s="20" t="str">
        <f>[1]Namen5!$F$2</f>
        <v>BG/BRG Bad Ischl 1BD</v>
      </c>
      <c r="D40" s="21">
        <v>9.5</v>
      </c>
      <c r="E40" s="21">
        <v>11</v>
      </c>
      <c r="F40" s="21">
        <v>9</v>
      </c>
      <c r="G40" s="21">
        <v>8.5</v>
      </c>
      <c r="H40" s="16">
        <f t="shared" si="0"/>
        <v>38</v>
      </c>
    </row>
    <row r="41" spans="1:8" ht="15" x14ac:dyDescent="0.2">
      <c r="A41" s="19"/>
      <c r="B41" s="20" t="str">
        <f>[1]Namen5!$G$5</f>
        <v>WERNER Lisa</v>
      </c>
      <c r="C41" s="20" t="str">
        <f>[1]Namen5!$G$2</f>
        <v>BRG solarCity Pichling 1AB</v>
      </c>
      <c r="D41" s="21">
        <v>10</v>
      </c>
      <c r="E41" s="21">
        <v>9</v>
      </c>
      <c r="F41" s="21">
        <v>9</v>
      </c>
      <c r="G41" s="21">
        <v>10</v>
      </c>
      <c r="H41" s="16">
        <f t="shared" si="0"/>
        <v>38</v>
      </c>
    </row>
    <row r="42" spans="1:8" ht="15" x14ac:dyDescent="0.2">
      <c r="A42" s="19">
        <f>RANK(H42,$H$15:$H$74,0)</f>
        <v>28</v>
      </c>
      <c r="B42" s="20" t="str">
        <f>[1]Namen5!$F$8</f>
        <v>MÜHLBACHER  Lara</v>
      </c>
      <c r="C42" s="20" t="str">
        <f>[1]Namen5!$F$2</f>
        <v>BG/BRG Bad Ischl 1BD</v>
      </c>
      <c r="D42" s="21">
        <v>6</v>
      </c>
      <c r="E42" s="21">
        <v>7</v>
      </c>
      <c r="F42" s="21">
        <v>11.5</v>
      </c>
      <c r="G42" s="21">
        <v>9</v>
      </c>
      <c r="H42" s="16">
        <f t="shared" si="0"/>
        <v>33.5</v>
      </c>
    </row>
    <row r="43" spans="1:8" ht="15" x14ac:dyDescent="0.2">
      <c r="A43" s="19"/>
      <c r="B43" s="20" t="str">
        <f>[1]Namen5!$G$6</f>
        <v>WERNER Laura</v>
      </c>
      <c r="C43" s="20" t="str">
        <f>[1]Namen5!$G$2</f>
        <v>BRG solarCity Pichling 1AB</v>
      </c>
      <c r="D43" s="21">
        <v>12.5</v>
      </c>
      <c r="E43" s="21">
        <v>9</v>
      </c>
      <c r="F43" s="21">
        <v>12</v>
      </c>
      <c r="G43" s="21">
        <v>0</v>
      </c>
      <c r="H43" s="16">
        <f t="shared" si="0"/>
        <v>33.5</v>
      </c>
    </row>
    <row r="44" spans="1:8" ht="15" x14ac:dyDescent="0.2">
      <c r="A44" s="13"/>
      <c r="B44" s="14"/>
      <c r="C44" s="14"/>
      <c r="D44" s="15"/>
      <c r="E44" s="15"/>
      <c r="F44" s="15"/>
      <c r="G44" s="15"/>
      <c r="H44" s="16"/>
    </row>
    <row r="45" spans="1:8" ht="15" x14ac:dyDescent="0.2">
      <c r="A45" s="13"/>
      <c r="B45" s="14"/>
      <c r="C45" s="14"/>
      <c r="D45" s="15"/>
      <c r="E45" s="15"/>
      <c r="F45" s="15"/>
      <c r="G45" s="15"/>
      <c r="H45" s="16"/>
    </row>
    <row r="46" spans="1:8" ht="15" x14ac:dyDescent="0.2">
      <c r="A46" s="13"/>
      <c r="B46" s="14"/>
      <c r="C46" s="14"/>
      <c r="D46" s="15"/>
      <c r="E46" s="15"/>
      <c r="F46" s="15"/>
      <c r="G46" s="15"/>
      <c r="H46" s="16"/>
    </row>
    <row r="47" spans="1:8" ht="15" x14ac:dyDescent="0.2">
      <c r="A47" s="13"/>
      <c r="B47" s="14"/>
      <c r="C47" s="14"/>
      <c r="D47" s="15"/>
      <c r="E47" s="15"/>
      <c r="F47" s="15"/>
      <c r="G47" s="15"/>
      <c r="H47" s="16"/>
    </row>
    <row r="48" spans="1:8" ht="15" x14ac:dyDescent="0.2">
      <c r="A48" s="13"/>
      <c r="B48" s="14"/>
      <c r="C48" s="14"/>
      <c r="D48" s="15"/>
      <c r="E48" s="15"/>
      <c r="F48" s="15"/>
      <c r="G48" s="15"/>
      <c r="H48" s="16"/>
    </row>
    <row r="49" spans="1:8" ht="15" x14ac:dyDescent="0.2">
      <c r="A49" s="13"/>
      <c r="B49" s="14"/>
      <c r="C49" s="14"/>
      <c r="D49" s="15"/>
      <c r="E49" s="15"/>
      <c r="F49" s="15"/>
      <c r="G49" s="15"/>
      <c r="H49" s="16"/>
    </row>
    <row r="50" spans="1:8" ht="15" x14ac:dyDescent="0.2">
      <c r="A50" s="19"/>
      <c r="B50" s="20"/>
      <c r="C50" s="20"/>
      <c r="D50" s="21"/>
      <c r="E50" s="21"/>
      <c r="F50" s="21"/>
      <c r="G50" s="21"/>
      <c r="H50" s="22"/>
    </row>
    <row r="51" spans="1:8" ht="15" x14ac:dyDescent="0.2">
      <c r="A51" s="19"/>
      <c r="B51" s="20"/>
      <c r="C51" s="20"/>
      <c r="D51" s="22"/>
      <c r="E51" s="22"/>
      <c r="F51" s="22"/>
      <c r="G51" s="22"/>
      <c r="H51" s="22"/>
    </row>
    <row r="52" spans="1:8" ht="15" x14ac:dyDescent="0.2">
      <c r="A52" s="13"/>
      <c r="B52" s="14"/>
      <c r="C52" s="14"/>
      <c r="D52" s="16"/>
      <c r="E52" s="16"/>
      <c r="F52" s="16"/>
      <c r="G52" s="16"/>
      <c r="H52" s="16"/>
    </row>
    <row r="53" spans="1:8" ht="15" x14ac:dyDescent="0.2">
      <c r="A53" s="13"/>
      <c r="B53" s="14"/>
      <c r="C53" s="14"/>
      <c r="D53" s="16"/>
      <c r="E53" s="16"/>
      <c r="F53" s="16"/>
      <c r="G53" s="16"/>
      <c r="H53" s="16"/>
    </row>
    <row r="54" spans="1:8" ht="15" x14ac:dyDescent="0.2">
      <c r="A54" s="13"/>
      <c r="B54" s="14"/>
      <c r="C54" s="14"/>
      <c r="D54" s="16"/>
      <c r="E54" s="16"/>
      <c r="F54" s="16"/>
      <c r="G54" s="16"/>
      <c r="H54" s="16"/>
    </row>
    <row r="55" spans="1:8" ht="15" x14ac:dyDescent="0.2">
      <c r="A55" s="13"/>
      <c r="B55" s="14"/>
      <c r="C55" s="14"/>
      <c r="D55" s="16"/>
      <c r="E55" s="16"/>
      <c r="F55" s="16"/>
      <c r="G55" s="16"/>
      <c r="H55" s="16"/>
    </row>
    <row r="56" spans="1:8" ht="15" x14ac:dyDescent="0.2">
      <c r="A56" s="13"/>
      <c r="B56" s="14"/>
      <c r="C56" s="14"/>
      <c r="D56" s="16"/>
      <c r="E56" s="16"/>
      <c r="F56" s="16"/>
      <c r="G56" s="16"/>
      <c r="H56" s="16"/>
    </row>
    <row r="57" spans="1:8" ht="15" x14ac:dyDescent="0.2">
      <c r="A57" s="13"/>
      <c r="B57" s="14"/>
      <c r="C57" s="14"/>
      <c r="D57" s="16"/>
      <c r="E57" s="16"/>
      <c r="F57" s="16"/>
      <c r="G57" s="16"/>
      <c r="H57" s="16"/>
    </row>
    <row r="58" spans="1:8" ht="15" x14ac:dyDescent="0.2">
      <c r="A58" s="13"/>
      <c r="B58" s="14"/>
      <c r="C58" s="14"/>
      <c r="D58" s="16"/>
      <c r="E58" s="16"/>
      <c r="F58" s="16"/>
      <c r="G58" s="16"/>
      <c r="H58" s="16"/>
    </row>
    <row r="59" spans="1:8" ht="15" x14ac:dyDescent="0.2">
      <c r="A59" s="13"/>
      <c r="B59" s="14"/>
      <c r="C59" s="14"/>
      <c r="D59" s="16"/>
      <c r="E59" s="16"/>
      <c r="F59" s="16"/>
      <c r="G59" s="16"/>
      <c r="H59" s="16"/>
    </row>
    <row r="60" spans="1:8" ht="15" x14ac:dyDescent="0.2">
      <c r="A60" s="13"/>
      <c r="B60" s="14"/>
      <c r="C60" s="14"/>
      <c r="D60" s="16"/>
      <c r="E60" s="16"/>
      <c r="F60" s="16"/>
      <c r="G60" s="16"/>
      <c r="H60" s="16"/>
    </row>
    <row r="61" spans="1:8" ht="15" x14ac:dyDescent="0.2">
      <c r="A61" s="13"/>
      <c r="B61" s="14"/>
      <c r="C61" s="14"/>
      <c r="D61" s="16"/>
      <c r="E61" s="16"/>
      <c r="F61" s="16"/>
      <c r="G61" s="16"/>
      <c r="H61" s="16"/>
    </row>
    <row r="62" spans="1:8" ht="15" x14ac:dyDescent="0.2">
      <c r="A62" s="13"/>
      <c r="B62" s="14"/>
      <c r="C62" s="14"/>
      <c r="D62" s="16"/>
      <c r="E62" s="16"/>
      <c r="F62" s="16"/>
      <c r="G62" s="16"/>
      <c r="H62" s="16"/>
    </row>
    <row r="63" spans="1:8" ht="15" x14ac:dyDescent="0.2">
      <c r="A63" s="13"/>
      <c r="B63" s="14"/>
      <c r="C63" s="14"/>
      <c r="D63" s="16"/>
      <c r="E63" s="16"/>
      <c r="F63" s="16"/>
      <c r="G63" s="16"/>
      <c r="H63" s="16"/>
    </row>
    <row r="64" spans="1:8" ht="15" x14ac:dyDescent="0.2">
      <c r="A64" s="13"/>
      <c r="B64" s="14"/>
      <c r="C64" s="14"/>
      <c r="D64" s="16"/>
      <c r="E64" s="16"/>
      <c r="F64" s="16"/>
      <c r="G64" s="16"/>
      <c r="H64" s="16"/>
    </row>
    <row r="65" spans="1:8" ht="15" x14ac:dyDescent="0.2">
      <c r="A65" s="13"/>
      <c r="B65" s="14"/>
      <c r="C65" s="14"/>
      <c r="D65" s="16"/>
      <c r="E65" s="16"/>
      <c r="F65" s="16"/>
      <c r="G65" s="16"/>
      <c r="H65" s="16"/>
    </row>
    <row r="66" spans="1:8" ht="15" x14ac:dyDescent="0.2">
      <c r="A66" s="13"/>
      <c r="B66" s="14"/>
      <c r="C66" s="14"/>
      <c r="D66" s="16"/>
      <c r="E66" s="16"/>
      <c r="F66" s="16"/>
      <c r="G66" s="16"/>
      <c r="H66" s="16"/>
    </row>
    <row r="67" spans="1:8" ht="15" x14ac:dyDescent="0.2">
      <c r="A67" s="13"/>
      <c r="B67" s="14"/>
      <c r="C67" s="14"/>
      <c r="D67" s="16"/>
      <c r="E67" s="16"/>
      <c r="F67" s="16"/>
      <c r="G67" s="16"/>
      <c r="H67" s="16"/>
    </row>
    <row r="68" spans="1:8" ht="15" x14ac:dyDescent="0.2">
      <c r="A68" s="13"/>
      <c r="B68" s="14"/>
      <c r="C68" s="14"/>
      <c r="D68" s="16"/>
      <c r="E68" s="16"/>
      <c r="F68" s="16"/>
      <c r="G68" s="16"/>
      <c r="H68" s="16"/>
    </row>
    <row r="69" spans="1:8" ht="15" x14ac:dyDescent="0.2">
      <c r="A69" s="13"/>
      <c r="B69" s="14"/>
      <c r="C69" s="14"/>
      <c r="D69" s="16"/>
      <c r="E69" s="16"/>
      <c r="F69" s="16"/>
      <c r="G69" s="16"/>
      <c r="H69" s="16"/>
    </row>
    <row r="70" spans="1:8" ht="15" x14ac:dyDescent="0.2">
      <c r="A70" s="13"/>
      <c r="B70" s="14"/>
      <c r="C70" s="14"/>
      <c r="D70" s="16"/>
      <c r="E70" s="16"/>
      <c r="F70" s="16"/>
      <c r="G70" s="16"/>
      <c r="H70" s="16"/>
    </row>
    <row r="71" spans="1:8" ht="15" x14ac:dyDescent="0.2">
      <c r="A71" s="13"/>
      <c r="B71" s="14"/>
      <c r="C71" s="14"/>
      <c r="D71" s="16"/>
      <c r="E71" s="16"/>
      <c r="F71" s="16"/>
      <c r="G71" s="16"/>
      <c r="H71" s="16"/>
    </row>
    <row r="72" spans="1:8" ht="15" x14ac:dyDescent="0.2">
      <c r="A72" s="13"/>
      <c r="B72" s="14"/>
      <c r="C72" s="14"/>
      <c r="D72" s="16"/>
      <c r="E72" s="16"/>
      <c r="F72" s="16"/>
      <c r="G72" s="16"/>
      <c r="H72" s="16"/>
    </row>
    <row r="73" spans="1:8" ht="15" x14ac:dyDescent="0.2">
      <c r="A73" s="13"/>
      <c r="B73" s="14"/>
      <c r="C73" s="14"/>
      <c r="D73" s="16"/>
      <c r="E73" s="16"/>
      <c r="F73" s="16"/>
      <c r="G73" s="16"/>
      <c r="H73" s="16"/>
    </row>
    <row r="74" spans="1:8" ht="15" x14ac:dyDescent="0.2">
      <c r="A74" s="13"/>
      <c r="B74" s="14"/>
      <c r="C74" s="14"/>
      <c r="D74" s="16"/>
      <c r="E74" s="16"/>
      <c r="F74" s="16"/>
      <c r="G74" s="16"/>
      <c r="H74" s="16"/>
    </row>
    <row r="75" spans="1:8" ht="15" x14ac:dyDescent="0.2">
      <c r="A75" s="13"/>
    </row>
  </sheetData>
  <mergeCells count="1">
    <mergeCell ref="A1:H1"/>
  </mergeCells>
  <pageMargins left="0.7" right="0.7" top="0.78740157499999996" bottom="0.78740157499999996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view="pageBreakPreview" topLeftCell="A7" zoomScale="60" workbookViewId="0">
      <selection activeCell="C12" sqref="C12"/>
    </sheetView>
  </sheetViews>
  <sheetFormatPr baseColWidth="10" defaultRowHeight="12.75" x14ac:dyDescent="0.2"/>
  <cols>
    <col min="1" max="1" width="9.28515625" style="1" customWidth="1"/>
    <col min="2" max="2" width="32.28515625" style="1" customWidth="1"/>
    <col min="3" max="3" width="40.140625" style="1" customWidth="1"/>
    <col min="4" max="16384" width="11.42578125" style="1"/>
  </cols>
  <sheetData>
    <row r="1" spans="1:8" ht="18.75" x14ac:dyDescent="0.3">
      <c r="A1" s="28" t="s">
        <v>16</v>
      </c>
      <c r="B1" s="28"/>
      <c r="C1" s="28"/>
      <c r="D1" s="28"/>
      <c r="E1" s="28"/>
      <c r="F1" s="28"/>
      <c r="G1" s="28"/>
      <c r="H1" s="28"/>
    </row>
    <row r="2" spans="1:8" x14ac:dyDescent="0.2">
      <c r="A2" s="2"/>
      <c r="B2" s="3"/>
      <c r="C2" s="3"/>
      <c r="D2" s="4"/>
      <c r="E2" s="5"/>
      <c r="F2" s="4"/>
      <c r="G2" s="4"/>
      <c r="H2" s="4"/>
    </row>
    <row r="3" spans="1:8" ht="15.75" x14ac:dyDescent="0.25">
      <c r="A3" s="2"/>
      <c r="B3" s="6" t="s">
        <v>1</v>
      </c>
      <c r="C3" s="3"/>
      <c r="D3" s="4"/>
      <c r="E3" s="5"/>
      <c r="F3" s="4"/>
      <c r="G3" s="4"/>
      <c r="H3" s="4"/>
    </row>
    <row r="4" spans="1:8" ht="15.75" x14ac:dyDescent="0.25">
      <c r="B4" s="7" t="s">
        <v>2</v>
      </c>
      <c r="C4" s="8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10" t="s">
        <v>8</v>
      </c>
    </row>
    <row r="5" spans="1:8" ht="15.75" x14ac:dyDescent="0.25">
      <c r="B5" s="7">
        <v>1</v>
      </c>
      <c r="C5" s="8" t="s">
        <v>17</v>
      </c>
      <c r="D5" s="11">
        <v>85</v>
      </c>
      <c r="E5" s="11">
        <v>82.5</v>
      </c>
      <c r="F5" s="11">
        <v>82</v>
      </c>
      <c r="G5" s="11">
        <v>79.5</v>
      </c>
      <c r="H5" s="12">
        <v>329</v>
      </c>
    </row>
    <row r="6" spans="1:8" ht="15.75" x14ac:dyDescent="0.25">
      <c r="B6" s="7">
        <v>2</v>
      </c>
      <c r="C6" s="8" t="s">
        <v>18</v>
      </c>
      <c r="D6" s="11">
        <v>82</v>
      </c>
      <c r="E6" s="11">
        <v>79</v>
      </c>
      <c r="F6" s="11">
        <v>83</v>
      </c>
      <c r="G6" s="11">
        <v>75</v>
      </c>
      <c r="H6" s="12">
        <v>319</v>
      </c>
    </row>
    <row r="7" spans="1:8" ht="15.75" x14ac:dyDescent="0.25">
      <c r="B7" s="7">
        <v>3</v>
      </c>
      <c r="C7" s="8" t="s">
        <v>19</v>
      </c>
      <c r="D7" s="11">
        <v>82.5</v>
      </c>
      <c r="E7" s="11">
        <v>87.5</v>
      </c>
      <c r="F7" s="11">
        <v>75.5</v>
      </c>
      <c r="G7" s="11">
        <v>66.5</v>
      </c>
      <c r="H7" s="12">
        <v>312</v>
      </c>
    </row>
    <row r="8" spans="1:8" ht="15" x14ac:dyDescent="0.2">
      <c r="B8" s="13">
        <v>4</v>
      </c>
      <c r="C8" s="14" t="s">
        <v>20</v>
      </c>
      <c r="D8" s="15">
        <v>84.5</v>
      </c>
      <c r="E8" s="15">
        <v>76.5</v>
      </c>
      <c r="F8" s="15">
        <v>74.5</v>
      </c>
      <c r="G8" s="15">
        <v>72.5</v>
      </c>
      <c r="H8" s="16">
        <v>308</v>
      </c>
    </row>
    <row r="9" spans="1:8" ht="15" x14ac:dyDescent="0.2">
      <c r="B9" s="13">
        <v>5</v>
      </c>
      <c r="C9" s="14" t="s">
        <v>21</v>
      </c>
      <c r="D9" s="15">
        <v>77.5</v>
      </c>
      <c r="E9" s="15">
        <v>70.5</v>
      </c>
      <c r="F9" s="15">
        <v>72.5</v>
      </c>
      <c r="G9" s="15">
        <v>70.5</v>
      </c>
      <c r="H9" s="16">
        <v>291</v>
      </c>
    </row>
    <row r="10" spans="1:8" ht="15" x14ac:dyDescent="0.2">
      <c r="B10" s="13">
        <v>6</v>
      </c>
      <c r="C10" s="14" t="s">
        <v>22</v>
      </c>
      <c r="D10" s="15">
        <v>63</v>
      </c>
      <c r="E10" s="15">
        <v>75.5</v>
      </c>
      <c r="F10" s="15">
        <v>67</v>
      </c>
      <c r="G10" s="15">
        <v>65.5</v>
      </c>
      <c r="H10" s="16">
        <v>271</v>
      </c>
    </row>
    <row r="13" spans="1:8" ht="15.75" x14ac:dyDescent="0.25">
      <c r="A13" s="6" t="s">
        <v>14</v>
      </c>
      <c r="B13" s="14"/>
      <c r="C13" s="14"/>
      <c r="D13" s="17"/>
      <c r="E13" s="17"/>
      <c r="F13" s="17"/>
      <c r="G13" s="17"/>
      <c r="H13" s="18"/>
    </row>
    <row r="14" spans="1:8" ht="15.75" x14ac:dyDescent="0.25">
      <c r="A14" s="7" t="s">
        <v>2</v>
      </c>
      <c r="B14" s="8" t="s">
        <v>15</v>
      </c>
      <c r="C14" s="8" t="s">
        <v>3</v>
      </c>
      <c r="D14" s="9" t="s">
        <v>4</v>
      </c>
      <c r="E14" s="9" t="s">
        <v>5</v>
      </c>
      <c r="F14" s="9" t="s">
        <v>6</v>
      </c>
      <c r="G14" s="9" t="s">
        <v>7</v>
      </c>
      <c r="H14" s="10" t="s">
        <v>8</v>
      </c>
    </row>
    <row r="15" spans="1:8" ht="15.75" x14ac:dyDescent="0.25">
      <c r="A15" s="23">
        <f t="shared" ref="A15:A20" si="0">RANK(H15,$H$15:$H$74,0)</f>
        <v>1</v>
      </c>
      <c r="B15" s="24" t="str">
        <f>[2]Namen6!$G$3</f>
        <v>SCHWENDTNER Marie</v>
      </c>
      <c r="C15" s="24" t="str">
        <f>[2]Namen6!$G$2</f>
        <v>BG Linz Ramsauerstr. 2A</v>
      </c>
      <c r="D15" s="25">
        <v>20</v>
      </c>
      <c r="E15" s="25">
        <v>20</v>
      </c>
      <c r="F15" s="25">
        <v>20</v>
      </c>
      <c r="G15" s="25">
        <v>19</v>
      </c>
      <c r="H15" s="26">
        <f t="shared" ref="H15:H50" si="1">SUM(D15:G15)</f>
        <v>79</v>
      </c>
    </row>
    <row r="16" spans="1:8" ht="15.75" x14ac:dyDescent="0.25">
      <c r="A16" s="23">
        <f t="shared" si="0"/>
        <v>2</v>
      </c>
      <c r="B16" s="24" t="str">
        <f>[2]Namen6!$E$8</f>
        <v>FEICHTINGER Anna</v>
      </c>
      <c r="C16" s="24" t="str">
        <f>[2]Namen6!$E$2</f>
        <v>BG/BRG Gmunden 2DE</v>
      </c>
      <c r="D16" s="25">
        <v>19.5</v>
      </c>
      <c r="E16" s="25">
        <v>18.5</v>
      </c>
      <c r="F16" s="25">
        <v>18</v>
      </c>
      <c r="G16" s="25">
        <v>18</v>
      </c>
      <c r="H16" s="26">
        <f t="shared" si="1"/>
        <v>74</v>
      </c>
    </row>
    <row r="17" spans="1:8" ht="15.75" x14ac:dyDescent="0.25">
      <c r="A17" s="23">
        <f t="shared" si="0"/>
        <v>3</v>
      </c>
      <c r="B17" s="24" t="str">
        <f>[2]Namen6!$B$7</f>
        <v>SCHOPF Hannah</v>
      </c>
      <c r="C17" s="24" t="str">
        <f>[2]Namen6!$B$2</f>
        <v>BG/BRG Schärding 2AC</v>
      </c>
      <c r="D17" s="25">
        <v>19</v>
      </c>
      <c r="E17" s="25">
        <v>17</v>
      </c>
      <c r="F17" s="25">
        <v>18</v>
      </c>
      <c r="G17" s="25">
        <v>17.5</v>
      </c>
      <c r="H17" s="26">
        <f t="shared" si="1"/>
        <v>71.5</v>
      </c>
    </row>
    <row r="18" spans="1:8" ht="15" x14ac:dyDescent="0.2">
      <c r="A18" s="19">
        <f t="shared" si="0"/>
        <v>4</v>
      </c>
      <c r="B18" s="20" t="str">
        <f>[2]Namen6!$G$4</f>
        <v>LEEB Ines</v>
      </c>
      <c r="C18" s="20" t="str">
        <f>[2]Namen6!$G$2</f>
        <v>BG Linz Ramsauerstr. 2A</v>
      </c>
      <c r="D18" s="21">
        <v>19</v>
      </c>
      <c r="E18" s="21">
        <v>18</v>
      </c>
      <c r="F18" s="21">
        <v>17</v>
      </c>
      <c r="G18" s="21">
        <v>15.5</v>
      </c>
      <c r="H18" s="22">
        <f t="shared" si="1"/>
        <v>69.5</v>
      </c>
    </row>
    <row r="19" spans="1:8" ht="15" x14ac:dyDescent="0.2">
      <c r="A19" s="19">
        <f t="shared" si="0"/>
        <v>5</v>
      </c>
      <c r="B19" s="20" t="str">
        <f>[2]Namen6!$B$5</f>
        <v>SCHARDINGER Lea</v>
      </c>
      <c r="C19" s="20" t="str">
        <f>[2]Namen6!$B$2</f>
        <v>BG/BRG Schärding 2AC</v>
      </c>
      <c r="D19" s="21">
        <v>17</v>
      </c>
      <c r="E19" s="21">
        <v>15.5</v>
      </c>
      <c r="F19" s="21">
        <v>20</v>
      </c>
      <c r="G19" s="21">
        <v>16.5</v>
      </c>
      <c r="H19" s="22">
        <f t="shared" si="1"/>
        <v>69</v>
      </c>
    </row>
    <row r="20" spans="1:8" ht="15" x14ac:dyDescent="0.2">
      <c r="A20" s="19">
        <f t="shared" si="0"/>
        <v>6</v>
      </c>
      <c r="B20" s="20" t="str">
        <f>[2]Namen6!$C$8</f>
        <v>ALITI Vendona</v>
      </c>
      <c r="C20" s="20" t="str">
        <f>[2]Namen6!$C$2</f>
        <v>BG/BRG Wels Schauerstraße2D</v>
      </c>
      <c r="D20" s="21">
        <v>18</v>
      </c>
      <c r="E20" s="21">
        <v>16.5</v>
      </c>
      <c r="F20" s="21">
        <v>18</v>
      </c>
      <c r="G20" s="21">
        <v>14</v>
      </c>
      <c r="H20" s="22">
        <f t="shared" si="1"/>
        <v>66.5</v>
      </c>
    </row>
    <row r="21" spans="1:8" ht="15" x14ac:dyDescent="0.2">
      <c r="A21" s="19"/>
      <c r="B21" s="20" t="str">
        <f>[2]Namen6!$D$3</f>
        <v>HÖLLER Annika</v>
      </c>
      <c r="C21" s="20" t="str">
        <f>[2]Namen6!$D$2</f>
        <v>BG/BRG Bad Ischl 2AC</v>
      </c>
      <c r="D21" s="21">
        <v>15</v>
      </c>
      <c r="E21" s="21">
        <v>16</v>
      </c>
      <c r="F21" s="21">
        <v>19</v>
      </c>
      <c r="G21" s="21">
        <v>16.5</v>
      </c>
      <c r="H21" s="22">
        <f t="shared" si="1"/>
        <v>66.5</v>
      </c>
    </row>
    <row r="22" spans="1:8" ht="15" x14ac:dyDescent="0.2">
      <c r="A22" s="19">
        <f>RANK(H22,$H$15:$H$74,0)</f>
        <v>8</v>
      </c>
      <c r="B22" s="20" t="str">
        <f>[2]Namen6!$E$5</f>
        <v>STADLER Kerstin</v>
      </c>
      <c r="C22" s="20" t="str">
        <f>[2]Namen6!$E$2</f>
        <v>BG/BRG Gmunden 2DE</v>
      </c>
      <c r="D22" s="21">
        <v>17</v>
      </c>
      <c r="E22" s="21">
        <v>16</v>
      </c>
      <c r="F22" s="21">
        <v>18</v>
      </c>
      <c r="G22" s="21">
        <v>14</v>
      </c>
      <c r="H22" s="22">
        <f t="shared" si="1"/>
        <v>65</v>
      </c>
    </row>
    <row r="23" spans="1:8" ht="15" x14ac:dyDescent="0.2">
      <c r="A23" s="19">
        <f>RANK(H23,$H$15:$H$74,0)</f>
        <v>9</v>
      </c>
      <c r="B23" s="20" t="str">
        <f>[2]Namen6!$B$4</f>
        <v>LAUTNER Viktoria</v>
      </c>
      <c r="C23" s="20" t="str">
        <f>[2]Namen6!$B$2</f>
        <v>BG/BRG Schärding 2AC</v>
      </c>
      <c r="D23" s="21">
        <v>18</v>
      </c>
      <c r="E23" s="21">
        <v>15.5</v>
      </c>
      <c r="F23" s="21">
        <v>17</v>
      </c>
      <c r="G23" s="21">
        <v>14</v>
      </c>
      <c r="H23" s="22">
        <f t="shared" si="1"/>
        <v>64.5</v>
      </c>
    </row>
    <row r="24" spans="1:8" ht="15" x14ac:dyDescent="0.2">
      <c r="A24" s="19">
        <f>RANK(H24,$H$15:$H$74,0)</f>
        <v>10</v>
      </c>
      <c r="B24" s="20" t="str">
        <f>[2]Namen6!$E$4</f>
        <v>PLANK Franziska</v>
      </c>
      <c r="C24" s="20" t="str">
        <f>[2]Namen6!$E$2</f>
        <v>BG/BRG Gmunden 2DE</v>
      </c>
      <c r="D24" s="21">
        <v>17.5</v>
      </c>
      <c r="E24" s="21">
        <v>15.5</v>
      </c>
      <c r="F24" s="21">
        <v>15.5</v>
      </c>
      <c r="G24" s="21">
        <v>15.5</v>
      </c>
      <c r="H24" s="22">
        <f t="shared" si="1"/>
        <v>64</v>
      </c>
    </row>
    <row r="25" spans="1:8" ht="15" x14ac:dyDescent="0.2">
      <c r="A25" s="19">
        <f>RANK(H25,$H$15:$H$74,0)</f>
        <v>11</v>
      </c>
      <c r="B25" s="20" t="str">
        <f>[2]Namen6!$C$5</f>
        <v>STRAUSS Coline</v>
      </c>
      <c r="C25" s="20" t="str">
        <f>[2]Namen6!$C$2</f>
        <v>BG/BRG Wels Schauerstraße2D</v>
      </c>
      <c r="D25" s="21">
        <v>16</v>
      </c>
      <c r="E25" s="21">
        <v>17.5</v>
      </c>
      <c r="F25" s="21">
        <v>17</v>
      </c>
      <c r="G25" s="21">
        <v>13</v>
      </c>
      <c r="H25" s="22">
        <f t="shared" si="1"/>
        <v>63.5</v>
      </c>
    </row>
    <row r="26" spans="1:8" ht="15" x14ac:dyDescent="0.2">
      <c r="A26" s="19"/>
      <c r="B26" s="20" t="str">
        <f>[2]Namen6!$E$7</f>
        <v>SCHECK Klara</v>
      </c>
      <c r="C26" s="20" t="str">
        <f>[2]Namen6!$E$2</f>
        <v>BG/BRG Gmunden 2DE</v>
      </c>
      <c r="D26" s="21">
        <v>16</v>
      </c>
      <c r="E26" s="21">
        <v>14.5</v>
      </c>
      <c r="F26" s="21">
        <v>15</v>
      </c>
      <c r="G26" s="21">
        <v>18</v>
      </c>
      <c r="H26" s="22">
        <f t="shared" si="1"/>
        <v>63.5</v>
      </c>
    </row>
    <row r="27" spans="1:8" ht="15" x14ac:dyDescent="0.2">
      <c r="A27" s="19">
        <f>RANK(H27,$H$15:$H$74,0)</f>
        <v>13</v>
      </c>
      <c r="B27" s="20" t="str">
        <f>[2]Namen6!$E$3</f>
        <v>LOIDL Stefanie</v>
      </c>
      <c r="C27" s="20" t="str">
        <f>[2]Namen6!$E$2</f>
        <v>BG/BRG Gmunden 2DE</v>
      </c>
      <c r="D27" s="21">
        <v>15</v>
      </c>
      <c r="E27" s="21">
        <v>18</v>
      </c>
      <c r="F27" s="21">
        <v>15.5</v>
      </c>
      <c r="G27" s="21">
        <v>14</v>
      </c>
      <c r="H27" s="22">
        <f t="shared" si="1"/>
        <v>62.5</v>
      </c>
    </row>
    <row r="28" spans="1:8" ht="15" x14ac:dyDescent="0.2">
      <c r="A28" s="19"/>
      <c r="B28" s="20" t="str">
        <f>[2]Namen6!$F$3</f>
        <v>PRENNINGER Katharina</v>
      </c>
      <c r="C28" s="20" t="str">
        <f>[2]Namen6!$F$2</f>
        <v>Gymnasium Schlierbach 2AB</v>
      </c>
      <c r="D28" s="21">
        <v>14.5</v>
      </c>
      <c r="E28" s="21">
        <v>18.5</v>
      </c>
      <c r="F28" s="21">
        <v>16</v>
      </c>
      <c r="G28" s="21">
        <v>13.5</v>
      </c>
      <c r="H28" s="22">
        <f t="shared" si="1"/>
        <v>62.5</v>
      </c>
    </row>
    <row r="29" spans="1:8" ht="15" x14ac:dyDescent="0.2">
      <c r="A29" s="19">
        <f>RANK(H29,$H$15:$H$74,0)</f>
        <v>15</v>
      </c>
      <c r="B29" s="20" t="str">
        <f>[2]Namen6!$B$3</f>
        <v>SOMMERGRUBER Emely</v>
      </c>
      <c r="C29" s="20" t="str">
        <f>[2]Namen6!$B$2</f>
        <v>BG/BRG Schärding 2AC</v>
      </c>
      <c r="D29" s="21">
        <v>13.5</v>
      </c>
      <c r="E29" s="21">
        <v>18</v>
      </c>
      <c r="F29" s="21">
        <v>15</v>
      </c>
      <c r="G29" s="21">
        <v>14</v>
      </c>
      <c r="H29" s="22">
        <f t="shared" si="1"/>
        <v>60.5</v>
      </c>
    </row>
    <row r="30" spans="1:8" ht="15" x14ac:dyDescent="0.2">
      <c r="A30" s="19"/>
      <c r="B30" s="20" t="str">
        <f>[2]Namen6!$F$4</f>
        <v>GATTERBAUER Paula</v>
      </c>
      <c r="C30" s="20" t="str">
        <f>[2]Namen6!$F$2</f>
        <v>Gymnasium Schlierbach 2AB</v>
      </c>
      <c r="D30" s="21">
        <v>15.5</v>
      </c>
      <c r="E30" s="21">
        <v>17</v>
      </c>
      <c r="F30" s="21">
        <v>12.5</v>
      </c>
      <c r="G30" s="21">
        <v>15.5</v>
      </c>
      <c r="H30" s="22">
        <f t="shared" si="1"/>
        <v>60.5</v>
      </c>
    </row>
    <row r="31" spans="1:8" ht="15" x14ac:dyDescent="0.2">
      <c r="A31" s="19">
        <f>RANK(H31,$H$15:$H$74,0)</f>
        <v>17</v>
      </c>
      <c r="B31" s="20" t="str">
        <f>[2]Namen6!$C$4</f>
        <v>DOGAN Sudanez</v>
      </c>
      <c r="C31" s="20" t="str">
        <f>[2]Namen6!$C$2</f>
        <v>BG/BRG Wels Schauerstraße2D</v>
      </c>
      <c r="D31" s="21">
        <v>19</v>
      </c>
      <c r="E31" s="21">
        <v>13.5</v>
      </c>
      <c r="F31" s="21">
        <v>14.5</v>
      </c>
      <c r="G31" s="21">
        <v>12.5</v>
      </c>
      <c r="H31" s="22">
        <f t="shared" si="1"/>
        <v>59.5</v>
      </c>
    </row>
    <row r="32" spans="1:8" ht="15" x14ac:dyDescent="0.2">
      <c r="A32" s="19">
        <f>RANK(H32,$H$15:$H$74,0)</f>
        <v>18</v>
      </c>
      <c r="B32" s="20" t="str">
        <f>[2]Namen6!$D$4</f>
        <v>MITTERWALLNER Ilvie</v>
      </c>
      <c r="C32" s="20" t="str">
        <f>[2]Namen6!$D$2</f>
        <v>BG/BRG Bad Ischl 2AC</v>
      </c>
      <c r="D32" s="21">
        <v>17</v>
      </c>
      <c r="E32" s="21">
        <v>13.5</v>
      </c>
      <c r="F32" s="21">
        <v>15</v>
      </c>
      <c r="G32" s="21">
        <v>13</v>
      </c>
      <c r="H32" s="22">
        <f t="shared" si="1"/>
        <v>58.5</v>
      </c>
    </row>
    <row r="33" spans="1:8" ht="15" x14ac:dyDescent="0.2">
      <c r="A33" s="19">
        <f>RANK(H33,$H$15:$H$74,0)</f>
        <v>19</v>
      </c>
      <c r="B33" s="20" t="str">
        <f>[2]Namen6!$G$5</f>
        <v>ZUPAN Luise</v>
      </c>
      <c r="C33" s="20" t="str">
        <f>[2]Namen6!$G$2</f>
        <v>BG Linz Ramsauerstr. 2A</v>
      </c>
      <c r="D33" s="21">
        <v>18</v>
      </c>
      <c r="E33" s="21">
        <v>15</v>
      </c>
      <c r="F33" s="21">
        <v>12.5</v>
      </c>
      <c r="G33" s="21">
        <v>12</v>
      </c>
      <c r="H33" s="22">
        <f t="shared" si="1"/>
        <v>57.5</v>
      </c>
    </row>
    <row r="34" spans="1:8" ht="15" x14ac:dyDescent="0.2">
      <c r="A34" s="19">
        <f>RANK(H34,$H$15:$H$74,0)</f>
        <v>20</v>
      </c>
      <c r="B34" s="20" t="str">
        <f>[2]Namen6!$C$7</f>
        <v>BUTTINGER Amina</v>
      </c>
      <c r="C34" s="20" t="str">
        <f>[2]Namen6!$C$2</f>
        <v>BG/BRG Wels Schauerstraße2D</v>
      </c>
      <c r="D34" s="21">
        <v>15</v>
      </c>
      <c r="E34" s="21">
        <v>14</v>
      </c>
      <c r="F34" s="21">
        <v>13</v>
      </c>
      <c r="G34" s="21">
        <v>13.5</v>
      </c>
      <c r="H34" s="22">
        <f t="shared" si="1"/>
        <v>55.5</v>
      </c>
    </row>
    <row r="35" spans="1:8" ht="15" x14ac:dyDescent="0.2">
      <c r="A35" s="19"/>
      <c r="B35" s="20" t="str">
        <f>[2]Namen6!$D$6</f>
        <v>NELSON Lilly</v>
      </c>
      <c r="C35" s="20" t="str">
        <f>[2]Namen6!$D$2</f>
        <v>BG/BRG Bad Ischl 2AC</v>
      </c>
      <c r="D35" s="21">
        <v>15</v>
      </c>
      <c r="E35" s="21">
        <v>13</v>
      </c>
      <c r="F35" s="21">
        <v>13.5</v>
      </c>
      <c r="G35" s="21">
        <v>14</v>
      </c>
      <c r="H35" s="22">
        <f t="shared" si="1"/>
        <v>55.5</v>
      </c>
    </row>
    <row r="36" spans="1:8" ht="15" x14ac:dyDescent="0.2">
      <c r="A36" s="19">
        <f>RANK(H36,$H$15:$H$74,0)</f>
        <v>22</v>
      </c>
      <c r="B36" s="20" t="str">
        <f>[2]Namen6!$D$5</f>
        <v>PFAU Emma</v>
      </c>
      <c r="C36" s="20" t="str">
        <f>[2]Namen6!$D$2</f>
        <v>BG/BRG Bad Ischl 2AC</v>
      </c>
      <c r="D36" s="21">
        <v>15.5</v>
      </c>
      <c r="E36" s="21">
        <v>13.5</v>
      </c>
      <c r="F36" s="21">
        <v>12</v>
      </c>
      <c r="G36" s="21">
        <v>13</v>
      </c>
      <c r="H36" s="22">
        <f t="shared" si="1"/>
        <v>54</v>
      </c>
    </row>
    <row r="37" spans="1:8" ht="15" x14ac:dyDescent="0.2">
      <c r="A37" s="19">
        <f>RANK(H37,$H$15:$H$74,0)</f>
        <v>23</v>
      </c>
      <c r="B37" s="20" t="str">
        <f>[2]Namen6!$B$6</f>
        <v>KÜHNHAMMER Madlen</v>
      </c>
      <c r="C37" s="20" t="str">
        <f>[2]Namen6!$B$2</f>
        <v>BG/BRG Schärding 2AC</v>
      </c>
      <c r="D37" s="21">
        <v>14.5</v>
      </c>
      <c r="E37" s="21">
        <v>13</v>
      </c>
      <c r="F37" s="21">
        <v>13</v>
      </c>
      <c r="G37" s="21">
        <v>13</v>
      </c>
      <c r="H37" s="22">
        <f t="shared" si="1"/>
        <v>53.5</v>
      </c>
    </row>
    <row r="38" spans="1:8" ht="15" x14ac:dyDescent="0.2">
      <c r="A38" s="19"/>
      <c r="B38" s="20" t="str">
        <f>[2]Namen6!$C$3</f>
        <v>OLEINEK Felicia</v>
      </c>
      <c r="C38" s="20" t="str">
        <f>[2]Namen6!$C$2</f>
        <v>BG/BRG Wels Schauerstraße2D</v>
      </c>
      <c r="D38" s="21">
        <v>14.5</v>
      </c>
      <c r="E38" s="21">
        <v>14</v>
      </c>
      <c r="F38" s="21">
        <v>11.5</v>
      </c>
      <c r="G38" s="21">
        <v>13.5</v>
      </c>
      <c r="H38" s="22">
        <f t="shared" si="1"/>
        <v>53.5</v>
      </c>
    </row>
    <row r="39" spans="1:8" ht="15" x14ac:dyDescent="0.2">
      <c r="A39" s="19"/>
      <c r="B39" s="20" t="str">
        <f>[2]Namen6!$G$6</f>
        <v>GRUBER Marlene</v>
      </c>
      <c r="C39" s="20" t="str">
        <f>[2]Namen6!$G$2</f>
        <v>BG Linz Ramsauerstr. 2A</v>
      </c>
      <c r="D39" s="21">
        <v>15</v>
      </c>
      <c r="E39" s="21">
        <v>11.5</v>
      </c>
      <c r="F39" s="21">
        <v>14</v>
      </c>
      <c r="G39" s="21">
        <v>13</v>
      </c>
      <c r="H39" s="22">
        <f t="shared" si="1"/>
        <v>53.5</v>
      </c>
    </row>
    <row r="40" spans="1:8" ht="15" x14ac:dyDescent="0.2">
      <c r="A40" s="19">
        <f t="shared" ref="A40:A50" si="2">RANK(H40,$H$15:$H$74,0)</f>
        <v>26</v>
      </c>
      <c r="B40" s="20" t="str">
        <f>[2]Namen6!$D$8</f>
        <v>RETTENBACHER Marie</v>
      </c>
      <c r="C40" s="20" t="str">
        <f>[2]Namen6!$D$2</f>
        <v>BG/BRG Bad Ischl 2AC</v>
      </c>
      <c r="D40" s="21">
        <v>15</v>
      </c>
      <c r="E40" s="21">
        <v>14.5</v>
      </c>
      <c r="F40" s="21">
        <v>11</v>
      </c>
      <c r="G40" s="21">
        <v>12.5</v>
      </c>
      <c r="H40" s="22">
        <f t="shared" si="1"/>
        <v>53</v>
      </c>
    </row>
    <row r="41" spans="1:8" ht="15" x14ac:dyDescent="0.2">
      <c r="A41" s="19">
        <f t="shared" si="2"/>
        <v>27</v>
      </c>
      <c r="B41" s="20" t="str">
        <f>[2]Namen6!$D$7</f>
        <v>STADLMANN Lea</v>
      </c>
      <c r="C41" s="20" t="str">
        <f>[2]Namen6!$D$2</f>
        <v>BG/BRG Bad Ischl 2AC</v>
      </c>
      <c r="D41" s="21">
        <v>13</v>
      </c>
      <c r="E41" s="21">
        <v>12.5</v>
      </c>
      <c r="F41" s="21">
        <v>13</v>
      </c>
      <c r="G41" s="21">
        <v>14</v>
      </c>
      <c r="H41" s="22">
        <f t="shared" si="1"/>
        <v>52.5</v>
      </c>
    </row>
    <row r="42" spans="1:8" ht="15" x14ac:dyDescent="0.2">
      <c r="A42" s="19">
        <f t="shared" si="2"/>
        <v>28</v>
      </c>
      <c r="B42" s="20" t="str">
        <f>[2]Namen6!$E$6</f>
        <v>PÖLL Caro</v>
      </c>
      <c r="C42" s="20" t="str">
        <f>[2]Namen6!$E$2</f>
        <v>BG/BRG Gmunden 2DE</v>
      </c>
      <c r="D42" s="21">
        <v>14</v>
      </c>
      <c r="E42" s="21">
        <v>12</v>
      </c>
      <c r="F42" s="21">
        <v>12</v>
      </c>
      <c r="G42" s="21">
        <v>14</v>
      </c>
      <c r="H42" s="22">
        <f t="shared" si="1"/>
        <v>52</v>
      </c>
    </row>
    <row r="43" spans="1:8" ht="15" x14ac:dyDescent="0.2">
      <c r="A43" s="19">
        <f t="shared" si="2"/>
        <v>29</v>
      </c>
      <c r="B43" s="20" t="str">
        <f>[2]Namen6!$F$6</f>
        <v>KRONBERGER Lena</v>
      </c>
      <c r="C43" s="20" t="str">
        <f>[2]Namen6!$F$2</f>
        <v>Gymnasium Schlierbach 2AB</v>
      </c>
      <c r="D43" s="21">
        <v>10</v>
      </c>
      <c r="E43" s="21">
        <v>15</v>
      </c>
      <c r="F43" s="21">
        <v>13.5</v>
      </c>
      <c r="G43" s="21">
        <v>12</v>
      </c>
      <c r="H43" s="22">
        <f t="shared" si="1"/>
        <v>50.5</v>
      </c>
    </row>
    <row r="44" spans="1:8" ht="15" x14ac:dyDescent="0.2">
      <c r="A44" s="19">
        <f t="shared" si="2"/>
        <v>30</v>
      </c>
      <c r="B44" s="20" t="str">
        <f>[2]Namen6!$F$5</f>
        <v>HINTERWIRTH Elena</v>
      </c>
      <c r="C44" s="20" t="str">
        <f>[2]Namen6!$F$2</f>
        <v>Gymnasium Schlierbach 2AB</v>
      </c>
      <c r="D44" s="21">
        <v>11</v>
      </c>
      <c r="E44" s="21">
        <v>13</v>
      </c>
      <c r="F44" s="21">
        <v>13</v>
      </c>
      <c r="G44" s="21">
        <v>13</v>
      </c>
      <c r="H44" s="22">
        <f t="shared" si="1"/>
        <v>50</v>
      </c>
    </row>
    <row r="45" spans="1:8" ht="15" x14ac:dyDescent="0.2">
      <c r="A45" s="19">
        <f t="shared" si="2"/>
        <v>31</v>
      </c>
      <c r="B45" s="20" t="str">
        <f>[2]Namen6!$B$8</f>
        <v>SOB Vanessa</v>
      </c>
      <c r="C45" s="20" t="str">
        <f>[2]Namen6!$B$2</f>
        <v>BG/BRG Schärding 2AC</v>
      </c>
      <c r="D45" s="21">
        <v>11.5</v>
      </c>
      <c r="E45" s="21">
        <v>11</v>
      </c>
      <c r="F45" s="21">
        <v>13</v>
      </c>
      <c r="G45" s="21">
        <v>13</v>
      </c>
      <c r="H45" s="22">
        <f t="shared" si="1"/>
        <v>48.5</v>
      </c>
    </row>
    <row r="46" spans="1:8" ht="15" x14ac:dyDescent="0.2">
      <c r="A46" s="19">
        <f t="shared" si="2"/>
        <v>32</v>
      </c>
      <c r="B46" s="20" t="str">
        <f>[2]Namen6!$G$7</f>
        <v>BRUCKSCHWAIGER Veronika</v>
      </c>
      <c r="C46" s="20" t="str">
        <f>[2]Namen6!$G$2</f>
        <v>BG Linz Ramsauerstr. 2A</v>
      </c>
      <c r="D46" s="21">
        <v>12</v>
      </c>
      <c r="E46" s="21">
        <v>11</v>
      </c>
      <c r="F46" s="21">
        <v>11</v>
      </c>
      <c r="G46" s="21">
        <v>13</v>
      </c>
      <c r="H46" s="22">
        <f t="shared" si="1"/>
        <v>47</v>
      </c>
    </row>
    <row r="47" spans="1:8" ht="15" x14ac:dyDescent="0.2">
      <c r="A47" s="19">
        <f t="shared" si="2"/>
        <v>33</v>
      </c>
      <c r="B47" s="20" t="str">
        <f>[2]Namen6!$G$8</f>
        <v>DELIC Dara</v>
      </c>
      <c r="C47" s="20" t="str">
        <f>[2]Namen6!$G$2</f>
        <v>BG Linz Ramsauerstr. 2A</v>
      </c>
      <c r="D47" s="21">
        <v>12.5</v>
      </c>
      <c r="E47" s="21">
        <v>12</v>
      </c>
      <c r="F47" s="21">
        <v>10</v>
      </c>
      <c r="G47" s="21">
        <v>12</v>
      </c>
      <c r="H47" s="22">
        <f t="shared" si="1"/>
        <v>46.5</v>
      </c>
    </row>
    <row r="48" spans="1:8" ht="15" x14ac:dyDescent="0.2">
      <c r="A48" s="19">
        <f t="shared" si="2"/>
        <v>34</v>
      </c>
      <c r="B48" s="20" t="str">
        <f>[2]Namen6!$C$6</f>
        <v>KLINGLMÜLLER Leonie</v>
      </c>
      <c r="C48" s="20" t="str">
        <f>[2]Namen6!$C$2</f>
        <v>BG/BRG Wels Schauerstraße2D</v>
      </c>
      <c r="D48" s="21">
        <v>12.5</v>
      </c>
      <c r="E48" s="21">
        <v>12</v>
      </c>
      <c r="F48" s="21">
        <v>13</v>
      </c>
      <c r="G48" s="21">
        <v>8.5</v>
      </c>
      <c r="H48" s="22">
        <f t="shared" si="1"/>
        <v>46</v>
      </c>
    </row>
    <row r="49" spans="1:8" ht="15" x14ac:dyDescent="0.2">
      <c r="A49" s="19">
        <f t="shared" si="2"/>
        <v>35</v>
      </c>
      <c r="B49" s="20" t="str">
        <f>[2]Namen6!$F$7</f>
        <v>WASSERBAUER Marlene</v>
      </c>
      <c r="C49" s="20" t="str">
        <f>[2]Namen6!$F$2</f>
        <v>Gymnasium Schlierbach 2AB</v>
      </c>
      <c r="D49" s="21">
        <v>10</v>
      </c>
      <c r="E49" s="21">
        <v>11</v>
      </c>
      <c r="F49" s="21">
        <v>12</v>
      </c>
      <c r="G49" s="21">
        <v>11.5</v>
      </c>
      <c r="H49" s="22">
        <f t="shared" si="1"/>
        <v>44.5</v>
      </c>
    </row>
    <row r="50" spans="1:8" ht="15" x14ac:dyDescent="0.2">
      <c r="A50" s="19">
        <f t="shared" si="2"/>
        <v>36</v>
      </c>
      <c r="B50" s="20" t="str">
        <f>[2]Namen6!$F$8</f>
        <v>SCHEIDLEDER Agnes</v>
      </c>
      <c r="C50" s="20" t="str">
        <f>[2]Namen6!$F$2</f>
        <v>Gymnasium Schlierbach 2AB</v>
      </c>
      <c r="D50" s="21">
        <v>12</v>
      </c>
      <c r="E50" s="21">
        <v>12</v>
      </c>
      <c r="F50" s="21">
        <v>8.5</v>
      </c>
      <c r="G50" s="21">
        <v>7.5</v>
      </c>
      <c r="H50" s="22">
        <f t="shared" si="1"/>
        <v>40</v>
      </c>
    </row>
    <row r="51" spans="1:8" ht="15" x14ac:dyDescent="0.2">
      <c r="A51" s="13"/>
      <c r="B51" s="14"/>
      <c r="C51" s="14"/>
      <c r="D51" s="16"/>
      <c r="E51" s="16"/>
      <c r="F51" s="16"/>
      <c r="G51" s="16"/>
      <c r="H51" s="16"/>
    </row>
    <row r="52" spans="1:8" ht="15" x14ac:dyDescent="0.2">
      <c r="A52" s="13"/>
      <c r="B52" s="14"/>
      <c r="C52" s="14"/>
      <c r="D52" s="16"/>
      <c r="E52" s="16"/>
      <c r="F52" s="16"/>
      <c r="G52" s="16"/>
      <c r="H52" s="16"/>
    </row>
    <row r="53" spans="1:8" ht="15" x14ac:dyDescent="0.2">
      <c r="A53" s="13"/>
      <c r="B53" s="14"/>
      <c r="C53" s="14"/>
      <c r="D53" s="16"/>
      <c r="E53" s="16"/>
      <c r="F53" s="16"/>
      <c r="G53" s="16"/>
      <c r="H53" s="16"/>
    </row>
    <row r="54" spans="1:8" ht="15" x14ac:dyDescent="0.2">
      <c r="A54" s="13"/>
      <c r="B54" s="14"/>
      <c r="C54" s="14"/>
      <c r="D54" s="16"/>
      <c r="E54" s="16"/>
      <c r="F54" s="16"/>
      <c r="G54" s="16"/>
      <c r="H54" s="16"/>
    </row>
    <row r="55" spans="1:8" ht="15" x14ac:dyDescent="0.2">
      <c r="A55" s="13"/>
      <c r="B55" s="14"/>
      <c r="C55" s="14"/>
      <c r="D55" s="16"/>
      <c r="E55" s="16"/>
      <c r="F55" s="16"/>
      <c r="G55" s="16"/>
      <c r="H55" s="16"/>
    </row>
    <row r="56" spans="1:8" ht="15" x14ac:dyDescent="0.2">
      <c r="A56" s="13"/>
      <c r="B56" s="14"/>
      <c r="C56" s="14"/>
      <c r="D56" s="16"/>
      <c r="E56" s="16"/>
      <c r="F56" s="16"/>
      <c r="G56" s="16"/>
      <c r="H56" s="16"/>
    </row>
    <row r="57" spans="1:8" ht="15" x14ac:dyDescent="0.2">
      <c r="A57" s="13"/>
      <c r="B57" s="14"/>
      <c r="C57" s="14"/>
      <c r="D57" s="16"/>
      <c r="E57" s="16"/>
      <c r="F57" s="16"/>
      <c r="G57" s="16"/>
      <c r="H57" s="16"/>
    </row>
    <row r="58" spans="1:8" ht="15" x14ac:dyDescent="0.2">
      <c r="A58" s="13"/>
      <c r="B58" s="14"/>
      <c r="C58" s="14"/>
      <c r="D58" s="16"/>
      <c r="E58" s="16"/>
      <c r="F58" s="16"/>
      <c r="G58" s="16"/>
      <c r="H58" s="16"/>
    </row>
    <row r="59" spans="1:8" ht="15" x14ac:dyDescent="0.2">
      <c r="A59" s="13"/>
      <c r="B59" s="14"/>
      <c r="C59" s="14"/>
      <c r="D59" s="16"/>
      <c r="E59" s="16"/>
      <c r="F59" s="16"/>
      <c r="G59" s="16"/>
      <c r="H59" s="16"/>
    </row>
    <row r="60" spans="1:8" ht="15" x14ac:dyDescent="0.2">
      <c r="A60" s="13"/>
      <c r="B60" s="14"/>
      <c r="C60" s="14"/>
      <c r="D60" s="16"/>
      <c r="E60" s="16"/>
      <c r="F60" s="16"/>
      <c r="G60" s="16"/>
      <c r="H60" s="16"/>
    </row>
    <row r="61" spans="1:8" ht="15" x14ac:dyDescent="0.2">
      <c r="A61" s="13"/>
      <c r="B61" s="14"/>
      <c r="C61" s="14"/>
      <c r="D61" s="16"/>
      <c r="E61" s="16"/>
      <c r="F61" s="16"/>
      <c r="G61" s="16"/>
      <c r="H61" s="16"/>
    </row>
    <row r="62" spans="1:8" ht="15" x14ac:dyDescent="0.2">
      <c r="A62" s="13"/>
      <c r="B62" s="14"/>
      <c r="C62" s="14"/>
      <c r="D62" s="16"/>
      <c r="E62" s="16"/>
      <c r="F62" s="16"/>
      <c r="G62" s="16"/>
      <c r="H62" s="16"/>
    </row>
    <row r="63" spans="1:8" ht="15" x14ac:dyDescent="0.2">
      <c r="A63" s="13"/>
      <c r="B63" s="14"/>
      <c r="C63" s="14"/>
      <c r="D63" s="16"/>
      <c r="E63" s="16"/>
      <c r="F63" s="16"/>
      <c r="G63" s="16"/>
      <c r="H63" s="16"/>
    </row>
    <row r="64" spans="1:8" ht="15" x14ac:dyDescent="0.2">
      <c r="A64" s="13"/>
      <c r="B64" s="14"/>
      <c r="C64" s="14"/>
      <c r="D64" s="16"/>
      <c r="E64" s="16"/>
      <c r="F64" s="16"/>
      <c r="G64" s="16"/>
      <c r="H64" s="16"/>
    </row>
    <row r="65" spans="1:8" ht="15" x14ac:dyDescent="0.2">
      <c r="A65" s="13"/>
      <c r="B65" s="14"/>
      <c r="C65" s="14"/>
      <c r="D65" s="16"/>
      <c r="E65" s="16"/>
      <c r="F65" s="16"/>
      <c r="G65" s="16"/>
      <c r="H65" s="16"/>
    </row>
    <row r="66" spans="1:8" ht="15" x14ac:dyDescent="0.2">
      <c r="A66" s="13"/>
      <c r="B66" s="14"/>
      <c r="C66" s="14"/>
      <c r="D66" s="16"/>
      <c r="E66" s="16"/>
      <c r="F66" s="16"/>
      <c r="G66" s="16"/>
      <c r="H66" s="16"/>
    </row>
    <row r="67" spans="1:8" ht="15" x14ac:dyDescent="0.2">
      <c r="A67" s="13"/>
      <c r="B67" s="14"/>
      <c r="C67" s="14"/>
      <c r="D67" s="16"/>
      <c r="E67" s="16"/>
      <c r="F67" s="16"/>
      <c r="G67" s="16"/>
      <c r="H67" s="16"/>
    </row>
    <row r="68" spans="1:8" ht="15" x14ac:dyDescent="0.2">
      <c r="A68" s="13"/>
      <c r="B68" s="14"/>
      <c r="C68" s="14"/>
      <c r="D68" s="16"/>
      <c r="E68" s="16"/>
      <c r="F68" s="16"/>
      <c r="G68" s="16"/>
      <c r="H68" s="16"/>
    </row>
    <row r="69" spans="1:8" ht="15" x14ac:dyDescent="0.2">
      <c r="A69" s="13"/>
      <c r="B69" s="14"/>
      <c r="C69" s="14"/>
      <c r="D69" s="16"/>
      <c r="E69" s="16"/>
      <c r="F69" s="16"/>
      <c r="G69" s="16"/>
      <c r="H69" s="16"/>
    </row>
    <row r="70" spans="1:8" ht="15" x14ac:dyDescent="0.2">
      <c r="A70" s="13"/>
      <c r="B70" s="14"/>
      <c r="C70" s="14"/>
      <c r="D70" s="16"/>
      <c r="E70" s="16"/>
      <c r="F70" s="16"/>
      <c r="G70" s="16"/>
      <c r="H70" s="16"/>
    </row>
    <row r="71" spans="1:8" ht="15" x14ac:dyDescent="0.2">
      <c r="A71" s="13"/>
      <c r="B71" s="14"/>
      <c r="C71" s="14"/>
      <c r="D71" s="16"/>
      <c r="E71" s="16"/>
      <c r="F71" s="16"/>
      <c r="G71" s="16"/>
      <c r="H71" s="16"/>
    </row>
    <row r="72" spans="1:8" ht="15" x14ac:dyDescent="0.2">
      <c r="A72" s="13"/>
      <c r="B72" s="14"/>
      <c r="C72" s="14"/>
      <c r="D72" s="16"/>
      <c r="E72" s="16"/>
      <c r="F72" s="16"/>
      <c r="G72" s="16"/>
      <c r="H72" s="16"/>
    </row>
    <row r="73" spans="1:8" ht="15" x14ac:dyDescent="0.2">
      <c r="A73" s="13"/>
      <c r="B73" s="14"/>
      <c r="C73" s="14"/>
      <c r="D73" s="16"/>
      <c r="E73" s="16"/>
      <c r="F73" s="16"/>
      <c r="G73" s="16"/>
      <c r="H73" s="16"/>
    </row>
    <row r="74" spans="1:8" ht="15" x14ac:dyDescent="0.2">
      <c r="A74" s="13"/>
      <c r="B74" s="14"/>
      <c r="C74" s="14"/>
      <c r="D74" s="16"/>
      <c r="E74" s="16"/>
      <c r="F74" s="16"/>
      <c r="G74" s="16"/>
      <c r="H74" s="16"/>
    </row>
    <row r="75" spans="1:8" ht="15" x14ac:dyDescent="0.2">
      <c r="A75" s="13"/>
    </row>
  </sheetData>
  <mergeCells count="1">
    <mergeCell ref="A1:H1"/>
  </mergeCells>
  <pageMargins left="0.7" right="0.7" top="0.78740157499999996" bottom="0.78740157499999996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view="pageBreakPreview" zoomScale="60" workbookViewId="0">
      <selection sqref="A1:H1"/>
    </sheetView>
  </sheetViews>
  <sheetFormatPr baseColWidth="10" defaultColWidth="11.42578125" defaultRowHeight="12.75" x14ac:dyDescent="0.2"/>
  <cols>
    <col min="1" max="1" width="11.42578125" style="1"/>
    <col min="2" max="2" width="29.42578125" style="1" bestFit="1" customWidth="1"/>
    <col min="3" max="3" width="44.7109375" style="1" customWidth="1"/>
    <col min="4" max="16384" width="11.42578125" style="1"/>
  </cols>
  <sheetData>
    <row r="1" spans="1:8" ht="18.75" x14ac:dyDescent="0.3">
      <c r="A1" s="28" t="s">
        <v>100</v>
      </c>
      <c r="B1" s="28"/>
      <c r="C1" s="28"/>
      <c r="D1" s="28"/>
      <c r="E1" s="28"/>
      <c r="F1" s="28"/>
      <c r="G1" s="28"/>
      <c r="H1" s="28"/>
    </row>
    <row r="2" spans="1:8" x14ac:dyDescent="0.2">
      <c r="A2" s="2"/>
      <c r="B2" s="3"/>
      <c r="C2" s="3"/>
      <c r="D2" s="4"/>
      <c r="E2" s="5"/>
      <c r="F2" s="4"/>
      <c r="G2" s="4"/>
      <c r="H2" s="4"/>
    </row>
    <row r="3" spans="1:8" ht="15.75" x14ac:dyDescent="0.25">
      <c r="A3" s="2"/>
      <c r="B3" s="6" t="s">
        <v>1</v>
      </c>
      <c r="C3" s="3"/>
      <c r="D3" s="4"/>
      <c r="E3" s="5"/>
      <c r="F3" s="4"/>
      <c r="G3" s="4"/>
      <c r="H3" s="4"/>
    </row>
    <row r="4" spans="1:8" ht="15.75" x14ac:dyDescent="0.25">
      <c r="B4" s="7" t="s">
        <v>2</v>
      </c>
      <c r="C4" s="8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10" t="s">
        <v>8</v>
      </c>
    </row>
    <row r="5" spans="1:8" ht="15.75" x14ac:dyDescent="0.25">
      <c r="B5" s="7">
        <v>1</v>
      </c>
      <c r="C5" s="8" t="s">
        <v>101</v>
      </c>
      <c r="D5" s="11">
        <v>91.5</v>
      </c>
      <c r="E5" s="11">
        <v>82.5</v>
      </c>
      <c r="F5" s="11">
        <v>75</v>
      </c>
      <c r="G5" s="11">
        <v>89</v>
      </c>
      <c r="H5" s="12">
        <v>338</v>
      </c>
    </row>
    <row r="6" spans="1:8" ht="15.75" x14ac:dyDescent="0.25">
      <c r="B6" s="7">
        <v>2</v>
      </c>
      <c r="C6" s="8" t="s">
        <v>102</v>
      </c>
      <c r="D6" s="11">
        <v>85.5</v>
      </c>
      <c r="E6" s="11">
        <v>81</v>
      </c>
      <c r="F6" s="11">
        <v>82</v>
      </c>
      <c r="G6" s="11">
        <v>88</v>
      </c>
      <c r="H6" s="12">
        <v>336.5</v>
      </c>
    </row>
    <row r="7" spans="1:8" ht="15.75" x14ac:dyDescent="0.25">
      <c r="B7" s="7">
        <v>3</v>
      </c>
      <c r="C7" s="8" t="s">
        <v>103</v>
      </c>
      <c r="D7" s="11">
        <v>89.5</v>
      </c>
      <c r="E7" s="11">
        <v>84</v>
      </c>
      <c r="F7" s="11">
        <v>71.5</v>
      </c>
      <c r="G7" s="11">
        <v>84</v>
      </c>
      <c r="H7" s="12">
        <v>329</v>
      </c>
    </row>
    <row r="8" spans="1:8" ht="15" x14ac:dyDescent="0.2">
      <c r="B8" s="13">
        <v>4</v>
      </c>
      <c r="C8" s="14" t="s">
        <v>104</v>
      </c>
      <c r="D8" s="15">
        <v>91</v>
      </c>
      <c r="E8" s="15">
        <v>84</v>
      </c>
      <c r="F8" s="15">
        <v>76.5</v>
      </c>
      <c r="G8" s="15">
        <v>77</v>
      </c>
      <c r="H8" s="16">
        <v>328.5</v>
      </c>
    </row>
    <row r="9" spans="1:8" ht="15" x14ac:dyDescent="0.2">
      <c r="B9" s="13">
        <v>5</v>
      </c>
      <c r="C9" s="14" t="s">
        <v>105</v>
      </c>
      <c r="D9" s="15">
        <v>87.5</v>
      </c>
      <c r="E9" s="15">
        <v>71.5</v>
      </c>
      <c r="F9" s="15">
        <v>77.5</v>
      </c>
      <c r="G9" s="15">
        <v>84</v>
      </c>
      <c r="H9" s="16">
        <v>320.5</v>
      </c>
    </row>
    <row r="10" spans="1:8" ht="15" x14ac:dyDescent="0.2">
      <c r="B10" s="13">
        <v>6</v>
      </c>
      <c r="C10" s="14" t="s">
        <v>106</v>
      </c>
      <c r="D10" s="15">
        <v>84</v>
      </c>
      <c r="E10" s="15">
        <v>77</v>
      </c>
      <c r="F10" s="15">
        <v>77</v>
      </c>
      <c r="G10" s="15">
        <v>78</v>
      </c>
      <c r="H10" s="16">
        <v>316</v>
      </c>
    </row>
    <row r="11" spans="1:8" ht="15" x14ac:dyDescent="0.2">
      <c r="B11" s="13">
        <v>7</v>
      </c>
      <c r="C11" s="14" t="s">
        <v>107</v>
      </c>
      <c r="D11" s="15">
        <v>78</v>
      </c>
      <c r="E11" s="15">
        <v>74</v>
      </c>
      <c r="F11" s="15">
        <v>63</v>
      </c>
      <c r="G11" s="15">
        <v>77.5</v>
      </c>
      <c r="H11" s="16">
        <v>292.5</v>
      </c>
    </row>
    <row r="12" spans="1:8" ht="15" x14ac:dyDescent="0.2">
      <c r="B12" s="13">
        <v>8</v>
      </c>
      <c r="C12" s="14" t="s">
        <v>108</v>
      </c>
      <c r="D12" s="15">
        <v>72</v>
      </c>
      <c r="E12" s="15">
        <v>61.5</v>
      </c>
      <c r="F12" s="15">
        <v>54</v>
      </c>
      <c r="G12" s="15">
        <v>69</v>
      </c>
      <c r="H12" s="16">
        <v>256.5</v>
      </c>
    </row>
    <row r="13" spans="1:8" ht="15" x14ac:dyDescent="0.2">
      <c r="B13" s="13"/>
      <c r="C13" s="14"/>
      <c r="D13" s="15"/>
      <c r="E13" s="15"/>
      <c r="F13" s="15"/>
      <c r="G13" s="15"/>
      <c r="H13" s="16"/>
    </row>
    <row r="14" spans="1:8" ht="15" x14ac:dyDescent="0.2">
      <c r="B14" s="13"/>
      <c r="C14" s="14"/>
      <c r="D14" s="15"/>
      <c r="E14" s="15"/>
      <c r="F14" s="15"/>
      <c r="G14" s="15"/>
      <c r="H14" s="16"/>
    </row>
    <row r="16" spans="1:8" ht="15.75" x14ac:dyDescent="0.25">
      <c r="A16" s="6" t="s">
        <v>14</v>
      </c>
      <c r="B16" s="14"/>
      <c r="C16" s="14"/>
      <c r="D16" s="17"/>
      <c r="E16" s="17"/>
      <c r="F16" s="17"/>
      <c r="G16" s="17"/>
      <c r="H16" s="18"/>
    </row>
    <row r="17" spans="1:8" ht="15.75" x14ac:dyDescent="0.25">
      <c r="A17" s="7" t="s">
        <v>2</v>
      </c>
      <c r="B17" s="8" t="s">
        <v>15</v>
      </c>
      <c r="C17" s="8" t="s">
        <v>3</v>
      </c>
      <c r="D17" s="9" t="s">
        <v>4</v>
      </c>
      <c r="E17" s="9" t="s">
        <v>5</v>
      </c>
      <c r="F17" s="9" t="s">
        <v>6</v>
      </c>
      <c r="G17" s="9" t="s">
        <v>7</v>
      </c>
      <c r="H17" s="10" t="s">
        <v>8</v>
      </c>
    </row>
    <row r="18" spans="1:8" ht="15.75" x14ac:dyDescent="0.25">
      <c r="A18" s="23">
        <v>1</v>
      </c>
      <c r="B18" s="24" t="s">
        <v>109</v>
      </c>
      <c r="C18" s="24" t="s">
        <v>103</v>
      </c>
      <c r="D18" s="25">
        <v>19</v>
      </c>
      <c r="E18" s="25">
        <v>20</v>
      </c>
      <c r="F18" s="25">
        <v>19</v>
      </c>
      <c r="G18" s="25">
        <v>20</v>
      </c>
      <c r="H18" s="26">
        <v>78</v>
      </c>
    </row>
    <row r="19" spans="1:8" ht="15.75" x14ac:dyDescent="0.25">
      <c r="A19" s="23">
        <v>2</v>
      </c>
      <c r="B19" s="24" t="s">
        <v>110</v>
      </c>
      <c r="C19" s="24" t="s">
        <v>102</v>
      </c>
      <c r="D19" s="25">
        <v>19.5</v>
      </c>
      <c r="E19" s="25">
        <v>18.5</v>
      </c>
      <c r="F19" s="25">
        <v>19</v>
      </c>
      <c r="G19" s="25">
        <v>20</v>
      </c>
      <c r="H19" s="26">
        <v>77</v>
      </c>
    </row>
    <row r="20" spans="1:8" ht="15.75" x14ac:dyDescent="0.25">
      <c r="A20" s="23">
        <v>3</v>
      </c>
      <c r="B20" s="24" t="s">
        <v>111</v>
      </c>
      <c r="C20" s="24" t="s">
        <v>107</v>
      </c>
      <c r="D20" s="25">
        <v>19</v>
      </c>
      <c r="E20" s="25">
        <v>19</v>
      </c>
      <c r="F20" s="25">
        <v>18</v>
      </c>
      <c r="G20" s="25">
        <v>20</v>
      </c>
      <c r="H20" s="26">
        <v>76</v>
      </c>
    </row>
    <row r="21" spans="1:8" ht="15" x14ac:dyDescent="0.2">
      <c r="A21" s="19">
        <v>4</v>
      </c>
      <c r="B21" s="20" t="s">
        <v>112</v>
      </c>
      <c r="C21" s="20" t="s">
        <v>102</v>
      </c>
      <c r="D21" s="21">
        <v>16.5</v>
      </c>
      <c r="E21" s="21">
        <v>19.5</v>
      </c>
      <c r="F21" s="21">
        <v>19</v>
      </c>
      <c r="G21" s="21">
        <v>18</v>
      </c>
      <c r="H21" s="22">
        <v>73</v>
      </c>
    </row>
    <row r="22" spans="1:8" ht="15" x14ac:dyDescent="0.2">
      <c r="A22" s="19">
        <v>5</v>
      </c>
      <c r="B22" s="20" t="s">
        <v>113</v>
      </c>
      <c r="C22" s="20" t="s">
        <v>105</v>
      </c>
      <c r="D22" s="21">
        <v>19</v>
      </c>
      <c r="E22" s="21">
        <v>15</v>
      </c>
      <c r="F22" s="21">
        <v>18.5</v>
      </c>
      <c r="G22" s="21">
        <v>19.5</v>
      </c>
      <c r="H22" s="22">
        <v>72</v>
      </c>
    </row>
    <row r="23" spans="1:8" ht="15" x14ac:dyDescent="0.2">
      <c r="A23" s="19">
        <v>6</v>
      </c>
      <c r="B23" s="20" t="s">
        <v>114</v>
      </c>
      <c r="C23" s="20" t="s">
        <v>103</v>
      </c>
      <c r="D23" s="21">
        <v>19</v>
      </c>
      <c r="E23" s="21">
        <v>18</v>
      </c>
      <c r="F23" s="21">
        <v>15.5</v>
      </c>
      <c r="G23" s="21">
        <v>19</v>
      </c>
      <c r="H23" s="22">
        <v>71.5</v>
      </c>
    </row>
    <row r="24" spans="1:8" ht="15" x14ac:dyDescent="0.2">
      <c r="A24" s="19"/>
      <c r="B24" s="20" t="s">
        <v>115</v>
      </c>
      <c r="C24" s="20" t="s">
        <v>101</v>
      </c>
      <c r="D24" s="21">
        <v>19</v>
      </c>
      <c r="E24" s="21">
        <v>16.5</v>
      </c>
      <c r="F24" s="21">
        <v>17</v>
      </c>
      <c r="G24" s="21">
        <v>19</v>
      </c>
      <c r="H24" s="22">
        <v>71.5</v>
      </c>
    </row>
    <row r="25" spans="1:8" ht="15" x14ac:dyDescent="0.2">
      <c r="A25" s="19">
        <v>8</v>
      </c>
      <c r="B25" s="20" t="s">
        <v>116</v>
      </c>
      <c r="C25" s="20" t="s">
        <v>104</v>
      </c>
      <c r="D25" s="21">
        <v>19</v>
      </c>
      <c r="E25" s="21">
        <v>18.5</v>
      </c>
      <c r="F25" s="21">
        <v>17.5</v>
      </c>
      <c r="G25" s="21">
        <v>16</v>
      </c>
      <c r="H25" s="22">
        <v>71</v>
      </c>
    </row>
    <row r="26" spans="1:8" ht="15" x14ac:dyDescent="0.2">
      <c r="A26" s="19">
        <v>9</v>
      </c>
      <c r="B26" s="20" t="s">
        <v>117</v>
      </c>
      <c r="C26" s="20" t="s">
        <v>101</v>
      </c>
      <c r="D26" s="21">
        <v>19</v>
      </c>
      <c r="E26" s="21">
        <v>16.5</v>
      </c>
      <c r="F26" s="21">
        <v>15.5</v>
      </c>
      <c r="G26" s="21">
        <v>19.5</v>
      </c>
      <c r="H26" s="22">
        <v>70.5</v>
      </c>
    </row>
    <row r="27" spans="1:8" ht="15" x14ac:dyDescent="0.2">
      <c r="A27" s="19"/>
      <c r="B27" s="20" t="s">
        <v>118</v>
      </c>
      <c r="C27" s="20" t="s">
        <v>101</v>
      </c>
      <c r="D27" s="21">
        <v>19.5</v>
      </c>
      <c r="E27" s="21">
        <v>18</v>
      </c>
      <c r="F27" s="21">
        <v>15</v>
      </c>
      <c r="G27" s="21">
        <v>18</v>
      </c>
      <c r="H27" s="22">
        <v>70.5</v>
      </c>
    </row>
    <row r="28" spans="1:8" ht="15" x14ac:dyDescent="0.2">
      <c r="A28" s="19">
        <v>11</v>
      </c>
      <c r="B28" s="20" t="s">
        <v>119</v>
      </c>
      <c r="C28" s="20" t="s">
        <v>107</v>
      </c>
      <c r="D28" s="21">
        <v>18.5</v>
      </c>
      <c r="E28" s="21">
        <v>17</v>
      </c>
      <c r="F28" s="21">
        <v>15.5</v>
      </c>
      <c r="G28" s="21">
        <v>17</v>
      </c>
      <c r="H28" s="22">
        <v>68</v>
      </c>
    </row>
    <row r="29" spans="1:8" ht="15" x14ac:dyDescent="0.2">
      <c r="A29" s="19">
        <v>12</v>
      </c>
      <c r="B29" s="20" t="s">
        <v>120</v>
      </c>
      <c r="C29" s="20" t="s">
        <v>105</v>
      </c>
      <c r="D29" s="21">
        <v>17.5</v>
      </c>
      <c r="E29" s="21">
        <v>16</v>
      </c>
      <c r="F29" s="21">
        <v>17</v>
      </c>
      <c r="G29" s="21">
        <v>17</v>
      </c>
      <c r="H29" s="22">
        <v>67.5</v>
      </c>
    </row>
    <row r="30" spans="1:8" ht="15" x14ac:dyDescent="0.2">
      <c r="A30" s="19">
        <v>13</v>
      </c>
      <c r="B30" s="20" t="s">
        <v>121</v>
      </c>
      <c r="C30" s="20" t="s">
        <v>104</v>
      </c>
      <c r="D30" s="21">
        <v>19</v>
      </c>
      <c r="E30" s="21">
        <v>17.5</v>
      </c>
      <c r="F30" s="21">
        <v>15</v>
      </c>
      <c r="G30" s="21">
        <v>15.5</v>
      </c>
      <c r="H30" s="22">
        <v>67</v>
      </c>
    </row>
    <row r="31" spans="1:8" ht="15" x14ac:dyDescent="0.2">
      <c r="A31" s="19"/>
      <c r="B31" s="20" t="s">
        <v>122</v>
      </c>
      <c r="C31" s="20" t="s">
        <v>106</v>
      </c>
      <c r="D31" s="21">
        <v>19</v>
      </c>
      <c r="E31" s="21">
        <v>15</v>
      </c>
      <c r="F31" s="21">
        <v>17</v>
      </c>
      <c r="G31" s="21">
        <v>16</v>
      </c>
      <c r="H31" s="22">
        <v>67</v>
      </c>
    </row>
    <row r="32" spans="1:8" ht="15" x14ac:dyDescent="0.2">
      <c r="A32" s="19">
        <v>15</v>
      </c>
      <c r="B32" s="20" t="s">
        <v>123</v>
      </c>
      <c r="C32" s="20" t="s">
        <v>102</v>
      </c>
      <c r="D32" s="21">
        <v>17.5</v>
      </c>
      <c r="E32" s="21">
        <v>14</v>
      </c>
      <c r="F32" s="21">
        <v>17.5</v>
      </c>
      <c r="G32" s="21">
        <v>17.5</v>
      </c>
      <c r="H32" s="22">
        <v>66.5</v>
      </c>
    </row>
    <row r="33" spans="1:8" ht="15" x14ac:dyDescent="0.2">
      <c r="A33" s="19">
        <v>16</v>
      </c>
      <c r="B33" s="20" t="s">
        <v>124</v>
      </c>
      <c r="C33" s="20" t="s">
        <v>104</v>
      </c>
      <c r="D33" s="21">
        <v>19</v>
      </c>
      <c r="E33" s="21">
        <v>17</v>
      </c>
      <c r="F33" s="21">
        <v>15</v>
      </c>
      <c r="G33" s="21">
        <v>15</v>
      </c>
      <c r="H33" s="22">
        <v>66</v>
      </c>
    </row>
    <row r="34" spans="1:8" ht="15" x14ac:dyDescent="0.2">
      <c r="A34" s="19"/>
      <c r="B34" s="20" t="s">
        <v>125</v>
      </c>
      <c r="C34" s="20" t="s">
        <v>105</v>
      </c>
      <c r="D34" s="21">
        <v>19</v>
      </c>
      <c r="E34" s="21">
        <v>12.5</v>
      </c>
      <c r="F34" s="21">
        <v>18.5</v>
      </c>
      <c r="G34" s="21">
        <v>16</v>
      </c>
      <c r="H34" s="22">
        <v>66</v>
      </c>
    </row>
    <row r="35" spans="1:8" ht="15" x14ac:dyDescent="0.2">
      <c r="A35" s="19">
        <v>18</v>
      </c>
      <c r="B35" s="20" t="s">
        <v>126</v>
      </c>
      <c r="C35" s="20" t="s">
        <v>108</v>
      </c>
      <c r="D35" s="21">
        <v>15.5</v>
      </c>
      <c r="E35" s="21">
        <v>16</v>
      </c>
      <c r="F35" s="21">
        <v>15.5</v>
      </c>
      <c r="G35" s="21">
        <v>17.5</v>
      </c>
      <c r="H35" s="22">
        <v>64.5</v>
      </c>
    </row>
    <row r="36" spans="1:8" ht="15" x14ac:dyDescent="0.2">
      <c r="A36" s="19"/>
      <c r="B36" s="20" t="s">
        <v>127</v>
      </c>
      <c r="C36" s="20" t="s">
        <v>106</v>
      </c>
      <c r="D36" s="21">
        <v>17.5</v>
      </c>
      <c r="E36" s="21">
        <v>16</v>
      </c>
      <c r="F36" s="21">
        <v>16</v>
      </c>
      <c r="G36" s="21">
        <v>15</v>
      </c>
      <c r="H36" s="22">
        <v>64.5</v>
      </c>
    </row>
    <row r="37" spans="1:8" ht="15" x14ac:dyDescent="0.2">
      <c r="A37" s="19">
        <v>20</v>
      </c>
      <c r="B37" s="20" t="s">
        <v>128</v>
      </c>
      <c r="C37" s="20" t="s">
        <v>101</v>
      </c>
      <c r="D37" s="21">
        <v>16.5</v>
      </c>
      <c r="E37" s="21">
        <v>17</v>
      </c>
      <c r="F37" s="21">
        <v>14.5</v>
      </c>
      <c r="G37" s="21">
        <v>16</v>
      </c>
      <c r="H37" s="22">
        <v>64</v>
      </c>
    </row>
    <row r="38" spans="1:8" ht="15" x14ac:dyDescent="0.2">
      <c r="A38" s="19">
        <v>21</v>
      </c>
      <c r="B38" s="20" t="s">
        <v>129</v>
      </c>
      <c r="C38" s="20" t="s">
        <v>105</v>
      </c>
      <c r="D38" s="21">
        <v>17.5</v>
      </c>
      <c r="E38" s="21">
        <v>14.5</v>
      </c>
      <c r="F38" s="21">
        <v>15</v>
      </c>
      <c r="G38" s="21">
        <v>16.5</v>
      </c>
      <c r="H38" s="22">
        <v>63.5</v>
      </c>
    </row>
    <row r="39" spans="1:8" ht="15" x14ac:dyDescent="0.2">
      <c r="A39" s="19">
        <v>22</v>
      </c>
      <c r="B39" s="20" t="s">
        <v>130</v>
      </c>
      <c r="C39" s="20" t="s">
        <v>103</v>
      </c>
      <c r="D39" s="21">
        <v>18</v>
      </c>
      <c r="E39" s="21">
        <v>17.5</v>
      </c>
      <c r="F39" s="21">
        <v>12</v>
      </c>
      <c r="G39" s="21">
        <v>15.5</v>
      </c>
      <c r="H39" s="22">
        <v>63</v>
      </c>
    </row>
    <row r="40" spans="1:8" ht="15" x14ac:dyDescent="0.2">
      <c r="A40" s="19"/>
      <c r="B40" s="20" t="s">
        <v>131</v>
      </c>
      <c r="C40" s="20" t="s">
        <v>106</v>
      </c>
      <c r="D40" s="21">
        <v>15.5</v>
      </c>
      <c r="E40" s="21">
        <v>15.5</v>
      </c>
      <c r="F40" s="21">
        <v>16.5</v>
      </c>
      <c r="G40" s="21">
        <v>15.5</v>
      </c>
      <c r="H40" s="22">
        <v>63</v>
      </c>
    </row>
    <row r="41" spans="1:8" ht="15" x14ac:dyDescent="0.2">
      <c r="A41" s="19">
        <v>24</v>
      </c>
      <c r="B41" s="20" t="s">
        <v>132</v>
      </c>
      <c r="C41" s="20" t="s">
        <v>104</v>
      </c>
      <c r="D41" s="21">
        <v>17</v>
      </c>
      <c r="E41" s="21">
        <v>16.5</v>
      </c>
      <c r="F41" s="21">
        <v>13.5</v>
      </c>
      <c r="G41" s="21">
        <v>15.5</v>
      </c>
      <c r="H41" s="22">
        <v>62.5</v>
      </c>
    </row>
    <row r="42" spans="1:8" ht="15" x14ac:dyDescent="0.2">
      <c r="A42" s="19">
        <v>25</v>
      </c>
      <c r="B42" s="20" t="s">
        <v>133</v>
      </c>
      <c r="C42" s="20" t="s">
        <v>104</v>
      </c>
      <c r="D42" s="21">
        <v>17</v>
      </c>
      <c r="E42" s="21">
        <v>14.5</v>
      </c>
      <c r="F42" s="21">
        <v>15.5</v>
      </c>
      <c r="G42" s="21">
        <v>15</v>
      </c>
      <c r="H42" s="22">
        <v>62</v>
      </c>
    </row>
    <row r="43" spans="1:8" ht="15" x14ac:dyDescent="0.2">
      <c r="A43" s="19">
        <v>26</v>
      </c>
      <c r="B43" s="20" t="s">
        <v>134</v>
      </c>
      <c r="C43" s="20" t="s">
        <v>102</v>
      </c>
      <c r="D43" s="21">
        <v>15</v>
      </c>
      <c r="E43" s="21">
        <v>14.5</v>
      </c>
      <c r="F43" s="21">
        <v>14.5</v>
      </c>
      <c r="G43" s="21">
        <v>17.5</v>
      </c>
      <c r="H43" s="22">
        <v>61.5</v>
      </c>
    </row>
    <row r="44" spans="1:8" ht="15" x14ac:dyDescent="0.2">
      <c r="A44" s="19"/>
      <c r="B44" s="20" t="s">
        <v>135</v>
      </c>
      <c r="C44" s="20" t="s">
        <v>107</v>
      </c>
      <c r="D44" s="21">
        <v>17.5</v>
      </c>
      <c r="E44" s="21">
        <v>14.5</v>
      </c>
      <c r="F44" s="21">
        <v>13.5</v>
      </c>
      <c r="G44" s="21">
        <v>16</v>
      </c>
      <c r="H44" s="22">
        <v>61.5</v>
      </c>
    </row>
    <row r="45" spans="1:8" ht="15" x14ac:dyDescent="0.2">
      <c r="A45" s="19"/>
      <c r="B45" s="20" t="s">
        <v>136</v>
      </c>
      <c r="C45" s="20" t="s">
        <v>103</v>
      </c>
      <c r="D45" s="21">
        <v>18.5</v>
      </c>
      <c r="E45" s="21">
        <v>16</v>
      </c>
      <c r="F45" s="21">
        <v>13</v>
      </c>
      <c r="G45" s="21">
        <v>14</v>
      </c>
      <c r="H45" s="22">
        <v>61.5</v>
      </c>
    </row>
    <row r="46" spans="1:8" ht="15" x14ac:dyDescent="0.2">
      <c r="A46" s="19">
        <v>29</v>
      </c>
      <c r="B46" s="20" t="s">
        <v>137</v>
      </c>
      <c r="C46" s="20" t="s">
        <v>106</v>
      </c>
      <c r="D46" s="21">
        <v>18</v>
      </c>
      <c r="E46" s="21">
        <v>15.5</v>
      </c>
      <c r="F46" s="21">
        <v>12.5</v>
      </c>
      <c r="G46" s="21">
        <v>15</v>
      </c>
      <c r="H46" s="22">
        <v>61</v>
      </c>
    </row>
    <row r="47" spans="1:8" ht="15" x14ac:dyDescent="0.2">
      <c r="A47" s="19">
        <v>30</v>
      </c>
      <c r="B47" s="20" t="s">
        <v>138</v>
      </c>
      <c r="C47" s="20" t="s">
        <v>101</v>
      </c>
      <c r="D47" s="21">
        <v>17</v>
      </c>
      <c r="E47" s="21">
        <v>14.5</v>
      </c>
      <c r="F47" s="21">
        <v>12.5</v>
      </c>
      <c r="G47" s="21">
        <v>16.5</v>
      </c>
      <c r="H47" s="22">
        <v>60.5</v>
      </c>
    </row>
    <row r="48" spans="1:8" ht="15" x14ac:dyDescent="0.2">
      <c r="A48" s="19">
        <v>31</v>
      </c>
      <c r="B48" s="20" t="s">
        <v>139</v>
      </c>
      <c r="C48" s="20" t="s">
        <v>106</v>
      </c>
      <c r="D48" s="21">
        <v>14</v>
      </c>
      <c r="E48" s="21">
        <v>14</v>
      </c>
      <c r="F48" s="21">
        <v>15</v>
      </c>
      <c r="G48" s="21">
        <v>16</v>
      </c>
      <c r="H48" s="22">
        <v>59</v>
      </c>
    </row>
    <row r="49" spans="1:8" ht="15" x14ac:dyDescent="0.2">
      <c r="A49" s="19">
        <v>32</v>
      </c>
      <c r="B49" s="20" t="s">
        <v>140</v>
      </c>
      <c r="C49" s="20" t="s">
        <v>102</v>
      </c>
      <c r="D49" s="21">
        <v>16.5</v>
      </c>
      <c r="E49" s="21">
        <v>14.5</v>
      </c>
      <c r="F49" s="21">
        <v>11.5</v>
      </c>
      <c r="G49" s="21">
        <v>15</v>
      </c>
      <c r="H49" s="22">
        <v>57.5</v>
      </c>
    </row>
    <row r="50" spans="1:8" ht="15" x14ac:dyDescent="0.2">
      <c r="A50" s="19"/>
      <c r="B50" s="20" t="s">
        <v>141</v>
      </c>
      <c r="C50" s="20" t="s">
        <v>101</v>
      </c>
      <c r="D50" s="21">
        <v>17</v>
      </c>
      <c r="E50" s="21">
        <v>13.5</v>
      </c>
      <c r="F50" s="21">
        <v>13</v>
      </c>
      <c r="G50" s="21">
        <v>14</v>
      </c>
      <c r="H50" s="22">
        <v>57.5</v>
      </c>
    </row>
    <row r="51" spans="1:8" ht="15" x14ac:dyDescent="0.2">
      <c r="A51" s="19">
        <v>34</v>
      </c>
      <c r="B51" s="20" t="s">
        <v>142</v>
      </c>
      <c r="C51" s="20" t="s">
        <v>102</v>
      </c>
      <c r="D51" s="21">
        <v>15.5</v>
      </c>
      <c r="E51" s="21">
        <v>14</v>
      </c>
      <c r="F51" s="21">
        <v>12</v>
      </c>
      <c r="G51" s="21">
        <v>14.5</v>
      </c>
      <c r="H51" s="22">
        <v>56</v>
      </c>
    </row>
    <row r="52" spans="1:8" ht="15" x14ac:dyDescent="0.2">
      <c r="A52" s="19">
        <v>35</v>
      </c>
      <c r="B52" s="20" t="s">
        <v>143</v>
      </c>
      <c r="C52" s="20" t="s">
        <v>104</v>
      </c>
      <c r="D52" s="21">
        <v>15</v>
      </c>
      <c r="E52" s="21">
        <v>14</v>
      </c>
      <c r="F52" s="21">
        <v>13</v>
      </c>
      <c r="G52" s="21">
        <v>13</v>
      </c>
      <c r="H52" s="22">
        <v>55</v>
      </c>
    </row>
    <row r="53" spans="1:8" ht="15" x14ac:dyDescent="0.2">
      <c r="A53" s="19">
        <v>35</v>
      </c>
      <c r="B53" s="20" t="s">
        <v>144</v>
      </c>
      <c r="C53" s="20" t="s">
        <v>103</v>
      </c>
      <c r="D53" s="21">
        <v>15</v>
      </c>
      <c r="E53" s="21">
        <v>12.5</v>
      </c>
      <c r="F53" s="21">
        <v>12</v>
      </c>
      <c r="G53" s="21">
        <v>15.5</v>
      </c>
      <c r="H53" s="22">
        <v>55</v>
      </c>
    </row>
    <row r="54" spans="1:8" ht="15" x14ac:dyDescent="0.2">
      <c r="A54" s="19">
        <v>37</v>
      </c>
      <c r="B54" s="20" t="s">
        <v>145</v>
      </c>
      <c r="C54" s="20" t="s">
        <v>106</v>
      </c>
      <c r="D54" s="21">
        <v>12</v>
      </c>
      <c r="E54" s="21">
        <v>15</v>
      </c>
      <c r="F54" s="21">
        <v>10.5</v>
      </c>
      <c r="G54" s="21">
        <v>15.5</v>
      </c>
      <c r="H54" s="22">
        <v>53</v>
      </c>
    </row>
    <row r="55" spans="1:8" ht="15" x14ac:dyDescent="0.2">
      <c r="A55" s="19">
        <v>38</v>
      </c>
      <c r="B55" s="20" t="s">
        <v>146</v>
      </c>
      <c r="C55" s="20" t="s">
        <v>105</v>
      </c>
      <c r="D55" s="21">
        <v>14.5</v>
      </c>
      <c r="E55" s="21">
        <v>13.5</v>
      </c>
      <c r="F55" s="21">
        <v>8.5</v>
      </c>
      <c r="G55" s="21">
        <v>15</v>
      </c>
      <c r="H55" s="22">
        <v>51.5</v>
      </c>
    </row>
    <row r="56" spans="1:8" ht="15" x14ac:dyDescent="0.2">
      <c r="A56" s="19">
        <v>39</v>
      </c>
      <c r="B56" s="20" t="s">
        <v>147</v>
      </c>
      <c r="C56" s="20" t="s">
        <v>108</v>
      </c>
      <c r="D56" s="21">
        <v>15</v>
      </c>
      <c r="E56" s="21">
        <v>12.5</v>
      </c>
      <c r="F56" s="21">
        <v>10</v>
      </c>
      <c r="G56" s="21">
        <v>13.5</v>
      </c>
      <c r="H56" s="22">
        <v>51</v>
      </c>
    </row>
    <row r="57" spans="1:8" ht="15" x14ac:dyDescent="0.2">
      <c r="A57" s="19">
        <v>40</v>
      </c>
      <c r="B57" s="20" t="s">
        <v>148</v>
      </c>
      <c r="C57" s="20" t="s">
        <v>108</v>
      </c>
      <c r="D57" s="21">
        <v>15</v>
      </c>
      <c r="E57" s="21">
        <v>12.5</v>
      </c>
      <c r="F57" s="21">
        <v>9.5</v>
      </c>
      <c r="G57" s="21">
        <v>13</v>
      </c>
      <c r="H57" s="22">
        <v>50</v>
      </c>
    </row>
    <row r="58" spans="1:8" ht="15" x14ac:dyDescent="0.2">
      <c r="A58" s="19">
        <v>41</v>
      </c>
      <c r="B58" s="20" t="s">
        <v>149</v>
      </c>
      <c r="C58" s="20" t="s">
        <v>103</v>
      </c>
      <c r="D58" s="21">
        <v>13</v>
      </c>
      <c r="E58" s="21">
        <v>12.5</v>
      </c>
      <c r="F58" s="21">
        <v>9</v>
      </c>
      <c r="G58" s="21">
        <v>14</v>
      </c>
      <c r="H58" s="22">
        <v>48.5</v>
      </c>
    </row>
    <row r="59" spans="1:8" ht="15" x14ac:dyDescent="0.2">
      <c r="A59" s="19">
        <v>42</v>
      </c>
      <c r="B59" s="20" t="s">
        <v>150</v>
      </c>
      <c r="C59" s="20" t="s">
        <v>107</v>
      </c>
      <c r="D59" s="21">
        <v>11</v>
      </c>
      <c r="E59" s="21">
        <v>13</v>
      </c>
      <c r="F59" s="21">
        <v>8.5</v>
      </c>
      <c r="G59" s="21">
        <v>13</v>
      </c>
      <c r="H59" s="22">
        <v>45.5</v>
      </c>
    </row>
    <row r="60" spans="1:8" ht="15" x14ac:dyDescent="0.2">
      <c r="A60" s="19">
        <v>43</v>
      </c>
      <c r="B60" s="20" t="s">
        <v>151</v>
      </c>
      <c r="C60" s="20" t="s">
        <v>108</v>
      </c>
      <c r="D60" s="21">
        <v>15</v>
      </c>
      <c r="E60" s="21">
        <v>9.5</v>
      </c>
      <c r="F60" s="21">
        <v>9</v>
      </c>
      <c r="G60" s="21">
        <v>9</v>
      </c>
      <c r="H60" s="22">
        <v>42.5</v>
      </c>
    </row>
    <row r="61" spans="1:8" ht="15" x14ac:dyDescent="0.2">
      <c r="A61" s="19">
        <v>44</v>
      </c>
      <c r="B61" s="20" t="s">
        <v>152</v>
      </c>
      <c r="C61" s="20" t="s">
        <v>107</v>
      </c>
      <c r="D61" s="21">
        <v>12</v>
      </c>
      <c r="E61" s="21">
        <v>10.5</v>
      </c>
      <c r="F61" s="21">
        <v>7.5</v>
      </c>
      <c r="G61" s="21">
        <v>11.5</v>
      </c>
      <c r="H61" s="22">
        <v>41.5</v>
      </c>
    </row>
    <row r="62" spans="1:8" ht="15" x14ac:dyDescent="0.2">
      <c r="A62" s="19">
        <v>45</v>
      </c>
      <c r="B62" s="20" t="s">
        <v>153</v>
      </c>
      <c r="C62" s="20" t="s">
        <v>108</v>
      </c>
      <c r="D62" s="21">
        <v>8</v>
      </c>
      <c r="E62" s="21">
        <v>11</v>
      </c>
      <c r="F62" s="21">
        <v>10</v>
      </c>
      <c r="G62" s="21">
        <v>12</v>
      </c>
      <c r="H62" s="22">
        <v>41</v>
      </c>
    </row>
    <row r="63" spans="1:8" ht="15" x14ac:dyDescent="0.2">
      <c r="A63" s="19"/>
      <c r="B63" s="20" t="s">
        <v>154</v>
      </c>
      <c r="C63" s="20" t="s">
        <v>108</v>
      </c>
      <c r="D63" s="21">
        <v>11.5</v>
      </c>
      <c r="E63" s="21">
        <v>8.5</v>
      </c>
      <c r="F63" s="21">
        <v>8</v>
      </c>
      <c r="G63" s="21">
        <v>13</v>
      </c>
      <c r="H63" s="22">
        <v>41</v>
      </c>
    </row>
    <row r="64" spans="1:8" ht="15" x14ac:dyDescent="0.2">
      <c r="A64" s="19"/>
      <c r="B64" s="20"/>
      <c r="C64" s="20"/>
      <c r="D64" s="21"/>
      <c r="E64" s="21"/>
      <c r="F64" s="21"/>
      <c r="G64" s="21"/>
      <c r="H64" s="22"/>
    </row>
    <row r="65" spans="1:8" ht="15" x14ac:dyDescent="0.2">
      <c r="A65" s="19"/>
      <c r="B65" s="20"/>
      <c r="C65" s="20"/>
      <c r="D65" s="21"/>
      <c r="E65" s="21"/>
      <c r="F65" s="21"/>
      <c r="G65" s="21"/>
      <c r="H65" s="22"/>
    </row>
    <row r="66" spans="1:8" ht="15" x14ac:dyDescent="0.2">
      <c r="A66" s="19"/>
      <c r="B66" s="20"/>
      <c r="C66" s="20"/>
      <c r="D66" s="21"/>
      <c r="E66" s="21"/>
      <c r="F66" s="21"/>
      <c r="G66" s="21"/>
      <c r="H66" s="22"/>
    </row>
    <row r="67" spans="1:8" ht="15" x14ac:dyDescent="0.2">
      <c r="A67" s="19"/>
      <c r="B67" s="20"/>
      <c r="C67" s="20"/>
      <c r="D67" s="21"/>
      <c r="E67" s="21"/>
      <c r="F67" s="21"/>
      <c r="G67" s="21"/>
      <c r="H67" s="22"/>
    </row>
    <row r="68" spans="1:8" ht="15" x14ac:dyDescent="0.2">
      <c r="A68" s="19"/>
      <c r="B68" s="20"/>
      <c r="C68" s="20"/>
      <c r="D68" s="21"/>
      <c r="E68" s="21"/>
      <c r="F68" s="21"/>
      <c r="G68" s="21"/>
      <c r="H68" s="22"/>
    </row>
    <row r="69" spans="1:8" ht="15" x14ac:dyDescent="0.2">
      <c r="A69" s="19"/>
      <c r="B69" s="20"/>
      <c r="C69" s="20"/>
      <c r="D69" s="21"/>
      <c r="E69" s="21"/>
      <c r="F69" s="21"/>
      <c r="G69" s="21"/>
      <c r="H69" s="22"/>
    </row>
    <row r="70" spans="1:8" ht="15" x14ac:dyDescent="0.2">
      <c r="A70" s="19"/>
      <c r="B70" s="20"/>
      <c r="C70" s="20"/>
      <c r="D70" s="21"/>
      <c r="E70" s="21"/>
      <c r="F70" s="21"/>
      <c r="G70" s="21"/>
      <c r="H70" s="22"/>
    </row>
    <row r="71" spans="1:8" ht="15" x14ac:dyDescent="0.2">
      <c r="A71" s="19"/>
      <c r="B71" s="20"/>
      <c r="C71" s="20"/>
      <c r="D71" s="21"/>
      <c r="E71" s="21"/>
      <c r="F71" s="21"/>
      <c r="G71" s="21"/>
      <c r="H71" s="22"/>
    </row>
    <row r="72" spans="1:8" ht="15" x14ac:dyDescent="0.2">
      <c r="A72" s="19"/>
      <c r="B72" s="20"/>
      <c r="C72" s="20"/>
      <c r="D72" s="22"/>
      <c r="E72" s="22"/>
      <c r="F72" s="22"/>
      <c r="G72" s="22"/>
      <c r="H72" s="22"/>
    </row>
    <row r="73" spans="1:8" ht="15" x14ac:dyDescent="0.2">
      <c r="A73" s="19"/>
      <c r="B73" s="20"/>
      <c r="C73" s="20"/>
      <c r="D73" s="22"/>
      <c r="E73" s="22"/>
      <c r="F73" s="22"/>
      <c r="G73" s="22"/>
      <c r="H73" s="22"/>
    </row>
    <row r="74" spans="1:8" ht="15" x14ac:dyDescent="0.2">
      <c r="A74" s="19"/>
      <c r="B74" s="20"/>
      <c r="C74" s="20"/>
      <c r="D74" s="22"/>
      <c r="E74" s="22"/>
      <c r="F74" s="22"/>
      <c r="G74" s="22"/>
      <c r="H74" s="22"/>
    </row>
    <row r="75" spans="1:8" ht="15" x14ac:dyDescent="0.2">
      <c r="A75" s="19"/>
      <c r="B75" s="20"/>
      <c r="C75" s="20"/>
      <c r="D75" s="22"/>
      <c r="E75" s="22"/>
      <c r="F75" s="22"/>
      <c r="G75" s="22"/>
      <c r="H75" s="22"/>
    </row>
    <row r="76" spans="1:8" ht="15" x14ac:dyDescent="0.2">
      <c r="A76" s="19"/>
      <c r="B76" s="20"/>
      <c r="C76" s="20"/>
      <c r="D76" s="22"/>
      <c r="E76" s="22"/>
      <c r="F76" s="22"/>
      <c r="G76" s="22"/>
      <c r="H76" s="22"/>
    </row>
    <row r="77" spans="1:8" ht="15" x14ac:dyDescent="0.2">
      <c r="A77" s="19"/>
      <c r="B77" s="20"/>
      <c r="C77" s="20"/>
      <c r="D77" s="22"/>
      <c r="E77" s="22"/>
      <c r="F77" s="22"/>
      <c r="G77" s="22"/>
      <c r="H77" s="22"/>
    </row>
  </sheetData>
  <mergeCells count="1">
    <mergeCell ref="A1:H1"/>
  </mergeCells>
  <pageMargins left="0.7" right="0.7" top="0.78740157499999996" bottom="0.78740157499999996" header="0.3" footer="0.3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view="pageBreakPreview" zoomScale="60" workbookViewId="0">
      <selection sqref="A1:H1"/>
    </sheetView>
  </sheetViews>
  <sheetFormatPr baseColWidth="10" defaultColWidth="11.42578125" defaultRowHeight="12.75" x14ac:dyDescent="0.2"/>
  <cols>
    <col min="1" max="1" width="8.28515625" style="1" customWidth="1"/>
    <col min="2" max="2" width="31.140625" style="1" customWidth="1"/>
    <col min="3" max="3" width="46" style="1" customWidth="1"/>
    <col min="4" max="16384" width="11.42578125" style="1"/>
  </cols>
  <sheetData>
    <row r="1" spans="1:8" ht="18.75" x14ac:dyDescent="0.3">
      <c r="A1" s="28" t="s">
        <v>23</v>
      </c>
      <c r="B1" s="28"/>
      <c r="C1" s="28"/>
      <c r="D1" s="28"/>
      <c r="E1" s="28"/>
      <c r="F1" s="28"/>
      <c r="G1" s="28"/>
      <c r="H1" s="28"/>
    </row>
    <row r="2" spans="1:8" x14ac:dyDescent="0.2">
      <c r="A2" s="2"/>
      <c r="B2" s="3"/>
      <c r="C2" s="3"/>
      <c r="D2" s="4"/>
      <c r="E2" s="5"/>
      <c r="F2" s="4"/>
      <c r="G2" s="4"/>
      <c r="H2" s="4"/>
    </row>
    <row r="3" spans="1:8" ht="15.75" x14ac:dyDescent="0.25">
      <c r="A3" s="2"/>
      <c r="B3" s="6" t="s">
        <v>1</v>
      </c>
      <c r="C3" s="3"/>
      <c r="D3" s="4"/>
      <c r="E3" s="5"/>
      <c r="F3" s="4"/>
      <c r="G3" s="4"/>
      <c r="H3" s="4"/>
    </row>
    <row r="4" spans="1:8" ht="15.75" x14ac:dyDescent="0.25">
      <c r="B4" s="7" t="s">
        <v>2</v>
      </c>
      <c r="C4" s="8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10" t="s">
        <v>8</v>
      </c>
    </row>
    <row r="5" spans="1:8" ht="15.75" x14ac:dyDescent="0.25">
      <c r="B5" s="7">
        <v>1</v>
      </c>
      <c r="C5" s="8" t="s">
        <v>24</v>
      </c>
      <c r="D5" s="11">
        <v>96</v>
      </c>
      <c r="E5" s="11">
        <v>91.5</v>
      </c>
      <c r="F5" s="11">
        <v>84</v>
      </c>
      <c r="G5" s="11">
        <v>92</v>
      </c>
      <c r="H5" s="12">
        <v>363.5</v>
      </c>
    </row>
    <row r="6" spans="1:8" ht="15.75" x14ac:dyDescent="0.25">
      <c r="B6" s="7">
        <v>2</v>
      </c>
      <c r="C6" s="8" t="s">
        <v>25</v>
      </c>
      <c r="D6" s="11">
        <v>92</v>
      </c>
      <c r="E6" s="11">
        <v>85</v>
      </c>
      <c r="F6" s="11">
        <v>76.5</v>
      </c>
      <c r="G6" s="11">
        <v>88.5</v>
      </c>
      <c r="H6" s="12">
        <v>342</v>
      </c>
    </row>
    <row r="7" spans="1:8" ht="15.75" x14ac:dyDescent="0.25">
      <c r="B7" s="7">
        <v>3</v>
      </c>
      <c r="C7" s="8" t="s">
        <v>26</v>
      </c>
      <c r="D7" s="11">
        <v>84.5</v>
      </c>
      <c r="E7" s="11">
        <v>83</v>
      </c>
      <c r="F7" s="11">
        <v>73.5</v>
      </c>
      <c r="G7" s="11">
        <v>90</v>
      </c>
      <c r="H7" s="12">
        <v>331</v>
      </c>
    </row>
    <row r="8" spans="1:8" ht="15" x14ac:dyDescent="0.2">
      <c r="B8" s="13">
        <v>4</v>
      </c>
      <c r="C8" s="14" t="s">
        <v>27</v>
      </c>
      <c r="D8" s="15">
        <v>90.5</v>
      </c>
      <c r="E8" s="15">
        <v>84</v>
      </c>
      <c r="F8" s="15">
        <v>69</v>
      </c>
      <c r="G8" s="15">
        <v>84</v>
      </c>
      <c r="H8" s="16">
        <v>327.5</v>
      </c>
    </row>
    <row r="9" spans="1:8" ht="15" x14ac:dyDescent="0.2">
      <c r="B9" s="13">
        <v>5</v>
      </c>
      <c r="C9" s="14" t="s">
        <v>28</v>
      </c>
      <c r="D9" s="15">
        <v>86</v>
      </c>
      <c r="E9" s="15">
        <v>77.5</v>
      </c>
      <c r="F9" s="15">
        <v>75</v>
      </c>
      <c r="G9" s="15">
        <v>85</v>
      </c>
      <c r="H9" s="16">
        <v>323.5</v>
      </c>
    </row>
    <row r="10" spans="1:8" ht="15" x14ac:dyDescent="0.2">
      <c r="B10" s="13">
        <v>6</v>
      </c>
      <c r="C10" s="14" t="s">
        <v>29</v>
      </c>
      <c r="D10" s="15">
        <v>82.5</v>
      </c>
      <c r="E10" s="15">
        <v>78.5</v>
      </c>
      <c r="F10" s="15">
        <v>68.5</v>
      </c>
      <c r="G10" s="15">
        <v>83.5</v>
      </c>
      <c r="H10" s="16">
        <v>313</v>
      </c>
    </row>
    <row r="11" spans="1:8" ht="15" x14ac:dyDescent="0.2">
      <c r="B11" s="13">
        <v>7</v>
      </c>
      <c r="C11" s="14" t="s">
        <v>30</v>
      </c>
      <c r="D11" s="15">
        <v>85</v>
      </c>
      <c r="E11" s="15">
        <v>77</v>
      </c>
      <c r="F11" s="15">
        <v>67.5</v>
      </c>
      <c r="G11" s="15">
        <v>82.5</v>
      </c>
      <c r="H11" s="16">
        <v>312</v>
      </c>
    </row>
    <row r="12" spans="1:8" ht="15" x14ac:dyDescent="0.2">
      <c r="B12" s="13">
        <v>8</v>
      </c>
      <c r="C12" s="14" t="s">
        <v>31</v>
      </c>
      <c r="D12" s="15">
        <v>84.5</v>
      </c>
      <c r="E12" s="15">
        <v>74</v>
      </c>
      <c r="F12" s="15">
        <v>64.5</v>
      </c>
      <c r="G12" s="15">
        <v>74.5</v>
      </c>
      <c r="H12" s="16">
        <v>297.5</v>
      </c>
    </row>
    <row r="13" spans="1:8" ht="15" x14ac:dyDescent="0.2">
      <c r="B13" s="13"/>
      <c r="C13" s="14"/>
      <c r="D13" s="15"/>
      <c r="E13" s="15"/>
      <c r="F13" s="15"/>
      <c r="G13" s="15"/>
      <c r="H13" s="16"/>
    </row>
    <row r="14" spans="1:8" ht="15" x14ac:dyDescent="0.2">
      <c r="B14" s="13"/>
      <c r="C14" s="14"/>
      <c r="D14" s="15"/>
      <c r="E14" s="15"/>
      <c r="F14" s="15"/>
      <c r="G14" s="15"/>
      <c r="H14" s="16"/>
    </row>
    <row r="16" spans="1:8" ht="15.75" x14ac:dyDescent="0.25">
      <c r="A16" s="6" t="s">
        <v>14</v>
      </c>
      <c r="B16" s="14"/>
      <c r="C16" s="14"/>
      <c r="D16" s="17"/>
      <c r="E16" s="17"/>
      <c r="F16" s="17"/>
      <c r="G16" s="17"/>
      <c r="H16" s="18"/>
    </row>
    <row r="17" spans="1:8" ht="15.75" x14ac:dyDescent="0.25">
      <c r="A17" s="7" t="s">
        <v>2</v>
      </c>
      <c r="B17" s="8" t="s">
        <v>15</v>
      </c>
      <c r="C17" s="8" t="s">
        <v>3</v>
      </c>
      <c r="D17" s="9" t="s">
        <v>4</v>
      </c>
      <c r="E17" s="9" t="s">
        <v>5</v>
      </c>
      <c r="F17" s="9" t="s">
        <v>6</v>
      </c>
      <c r="G17" s="9" t="s">
        <v>7</v>
      </c>
      <c r="H17" s="10" t="s">
        <v>8</v>
      </c>
    </row>
    <row r="18" spans="1:8" ht="15.75" x14ac:dyDescent="0.25">
      <c r="A18" s="23">
        <v>1</v>
      </c>
      <c r="B18" s="24" t="s">
        <v>32</v>
      </c>
      <c r="C18" s="24" t="s">
        <v>24</v>
      </c>
      <c r="D18" s="25">
        <v>20</v>
      </c>
      <c r="E18" s="25">
        <v>19.5</v>
      </c>
      <c r="F18" s="25">
        <v>17.5</v>
      </c>
      <c r="G18" s="25">
        <v>20</v>
      </c>
      <c r="H18" s="26">
        <v>77</v>
      </c>
    </row>
    <row r="19" spans="1:8" ht="15.75" x14ac:dyDescent="0.25">
      <c r="A19" s="23">
        <v>2</v>
      </c>
      <c r="B19" s="24" t="s">
        <v>33</v>
      </c>
      <c r="C19" s="24" t="s">
        <v>26</v>
      </c>
      <c r="D19" s="25">
        <v>18.5</v>
      </c>
      <c r="E19" s="25">
        <v>18.5</v>
      </c>
      <c r="F19" s="25">
        <v>19</v>
      </c>
      <c r="G19" s="25">
        <v>20</v>
      </c>
      <c r="H19" s="26">
        <v>76</v>
      </c>
    </row>
    <row r="20" spans="1:8" ht="15.75" x14ac:dyDescent="0.25">
      <c r="A20" s="23">
        <v>3</v>
      </c>
      <c r="B20" s="24" t="s">
        <v>34</v>
      </c>
      <c r="C20" s="24" t="s">
        <v>25</v>
      </c>
      <c r="D20" s="25">
        <v>19</v>
      </c>
      <c r="E20" s="25">
        <v>18.5</v>
      </c>
      <c r="F20" s="25">
        <v>17.5</v>
      </c>
      <c r="G20" s="25">
        <v>20</v>
      </c>
      <c r="H20" s="26">
        <v>75</v>
      </c>
    </row>
    <row r="21" spans="1:8" ht="15.75" x14ac:dyDescent="0.25">
      <c r="A21" s="23"/>
      <c r="B21" s="24" t="s">
        <v>35</v>
      </c>
      <c r="C21" s="24" t="s">
        <v>29</v>
      </c>
      <c r="D21" s="25">
        <v>19</v>
      </c>
      <c r="E21" s="25">
        <v>20</v>
      </c>
      <c r="F21" s="25">
        <v>17</v>
      </c>
      <c r="G21" s="25">
        <v>19</v>
      </c>
      <c r="H21" s="26">
        <v>75</v>
      </c>
    </row>
    <row r="22" spans="1:8" ht="15" x14ac:dyDescent="0.2">
      <c r="A22" s="19">
        <v>5</v>
      </c>
      <c r="B22" s="20" t="s">
        <v>36</v>
      </c>
      <c r="C22" s="20" t="s">
        <v>24</v>
      </c>
      <c r="D22" s="21">
        <v>19</v>
      </c>
      <c r="E22" s="21">
        <v>17.5</v>
      </c>
      <c r="F22" s="21">
        <v>19</v>
      </c>
      <c r="G22" s="21">
        <v>19</v>
      </c>
      <c r="H22" s="22">
        <v>74.5</v>
      </c>
    </row>
    <row r="23" spans="1:8" ht="15" x14ac:dyDescent="0.2">
      <c r="A23" s="19">
        <v>6</v>
      </c>
      <c r="B23" s="20" t="s">
        <v>37</v>
      </c>
      <c r="C23" s="20" t="s">
        <v>26</v>
      </c>
      <c r="D23" s="21">
        <v>19.5</v>
      </c>
      <c r="E23" s="21">
        <v>19</v>
      </c>
      <c r="F23" s="21">
        <v>17</v>
      </c>
      <c r="G23" s="21">
        <v>18.5</v>
      </c>
      <c r="H23" s="22">
        <v>74</v>
      </c>
    </row>
    <row r="24" spans="1:8" ht="15" x14ac:dyDescent="0.2">
      <c r="A24" s="19">
        <v>7</v>
      </c>
      <c r="B24" s="20" t="s">
        <v>38</v>
      </c>
      <c r="C24" s="20" t="s">
        <v>31</v>
      </c>
      <c r="D24" s="21">
        <v>19.5</v>
      </c>
      <c r="E24" s="21">
        <v>18</v>
      </c>
      <c r="F24" s="21">
        <v>18</v>
      </c>
      <c r="G24" s="21">
        <v>16</v>
      </c>
      <c r="H24" s="22">
        <v>71.5</v>
      </c>
    </row>
    <row r="25" spans="1:8" ht="15" x14ac:dyDescent="0.2">
      <c r="A25" s="19"/>
      <c r="B25" s="20" t="s">
        <v>39</v>
      </c>
      <c r="C25" s="20" t="s">
        <v>30</v>
      </c>
      <c r="D25" s="21">
        <v>18</v>
      </c>
      <c r="E25" s="21">
        <v>19</v>
      </c>
      <c r="F25" s="21">
        <v>18.5</v>
      </c>
      <c r="G25" s="21">
        <v>16</v>
      </c>
      <c r="H25" s="22">
        <v>71.5</v>
      </c>
    </row>
    <row r="26" spans="1:8" ht="15" x14ac:dyDescent="0.2">
      <c r="A26" s="19">
        <v>9</v>
      </c>
      <c r="B26" s="20" t="s">
        <v>40</v>
      </c>
      <c r="C26" s="20" t="s">
        <v>25</v>
      </c>
      <c r="D26" s="21">
        <v>18.5</v>
      </c>
      <c r="E26" s="21">
        <v>18</v>
      </c>
      <c r="F26" s="21">
        <v>17</v>
      </c>
      <c r="G26" s="21">
        <v>17.5</v>
      </c>
      <c r="H26" s="22">
        <v>71</v>
      </c>
    </row>
    <row r="27" spans="1:8" ht="15" x14ac:dyDescent="0.2">
      <c r="A27" s="19"/>
      <c r="B27" s="20" t="s">
        <v>41</v>
      </c>
      <c r="C27" s="20" t="s">
        <v>31</v>
      </c>
      <c r="D27" s="21">
        <v>19.5</v>
      </c>
      <c r="E27" s="21">
        <v>19.5</v>
      </c>
      <c r="F27" s="21">
        <v>15</v>
      </c>
      <c r="G27" s="21">
        <v>17</v>
      </c>
      <c r="H27" s="22">
        <v>71</v>
      </c>
    </row>
    <row r="28" spans="1:8" ht="15" x14ac:dyDescent="0.2">
      <c r="A28" s="19">
        <v>11</v>
      </c>
      <c r="B28" s="20" t="s">
        <v>42</v>
      </c>
      <c r="C28" s="20" t="s">
        <v>24</v>
      </c>
      <c r="D28" s="21">
        <v>19.5</v>
      </c>
      <c r="E28" s="21">
        <v>17.5</v>
      </c>
      <c r="F28" s="21">
        <v>14.5</v>
      </c>
      <c r="G28" s="21">
        <v>18.5</v>
      </c>
      <c r="H28" s="22">
        <v>70</v>
      </c>
    </row>
    <row r="29" spans="1:8" ht="15" x14ac:dyDescent="0.2">
      <c r="A29" s="19">
        <v>12</v>
      </c>
      <c r="B29" s="20" t="s">
        <v>43</v>
      </c>
      <c r="C29" s="20" t="s">
        <v>30</v>
      </c>
      <c r="D29" s="21">
        <v>17.5</v>
      </c>
      <c r="E29" s="21">
        <v>18</v>
      </c>
      <c r="F29" s="21">
        <v>14.5</v>
      </c>
      <c r="G29" s="21">
        <v>19.5</v>
      </c>
      <c r="H29" s="22">
        <v>69.5</v>
      </c>
    </row>
    <row r="30" spans="1:8" ht="15" x14ac:dyDescent="0.2">
      <c r="A30" s="19">
        <v>13</v>
      </c>
      <c r="B30" s="20" t="s">
        <v>44</v>
      </c>
      <c r="C30" s="20" t="s">
        <v>27</v>
      </c>
      <c r="D30" s="21">
        <v>19</v>
      </c>
      <c r="E30" s="21">
        <v>18</v>
      </c>
      <c r="F30" s="21">
        <v>14.5</v>
      </c>
      <c r="G30" s="21">
        <v>17.5</v>
      </c>
      <c r="H30" s="22">
        <v>69</v>
      </c>
    </row>
    <row r="31" spans="1:8" ht="15" x14ac:dyDescent="0.2">
      <c r="A31" s="19"/>
      <c r="B31" s="20" t="s">
        <v>45</v>
      </c>
      <c r="C31" s="20" t="s">
        <v>24</v>
      </c>
      <c r="D31" s="21">
        <v>17</v>
      </c>
      <c r="E31" s="21">
        <v>18</v>
      </c>
      <c r="F31" s="21">
        <v>16</v>
      </c>
      <c r="G31" s="21">
        <v>18</v>
      </c>
      <c r="H31" s="22">
        <v>69</v>
      </c>
    </row>
    <row r="32" spans="1:8" ht="15" x14ac:dyDescent="0.2">
      <c r="A32" s="19">
        <v>15</v>
      </c>
      <c r="B32" s="20" t="s">
        <v>46</v>
      </c>
      <c r="C32" s="20" t="s">
        <v>25</v>
      </c>
      <c r="D32" s="21">
        <v>19</v>
      </c>
      <c r="E32" s="21">
        <v>17</v>
      </c>
      <c r="F32" s="21">
        <v>15</v>
      </c>
      <c r="G32" s="21">
        <v>17</v>
      </c>
      <c r="H32" s="22">
        <v>68</v>
      </c>
    </row>
    <row r="33" spans="1:8" ht="15" x14ac:dyDescent="0.2">
      <c r="A33" s="19">
        <v>16</v>
      </c>
      <c r="B33" s="20" t="s">
        <v>47</v>
      </c>
      <c r="C33" s="20" t="s">
        <v>24</v>
      </c>
      <c r="D33" s="21">
        <v>18.5</v>
      </c>
      <c r="E33" s="21">
        <v>15</v>
      </c>
      <c r="F33" s="21">
        <v>17</v>
      </c>
      <c r="G33" s="21">
        <v>16.5</v>
      </c>
      <c r="H33" s="22">
        <v>67</v>
      </c>
    </row>
    <row r="34" spans="1:8" ht="15" x14ac:dyDescent="0.2">
      <c r="A34" s="19">
        <v>17</v>
      </c>
      <c r="B34" s="20" t="s">
        <v>48</v>
      </c>
      <c r="C34" s="20" t="s">
        <v>27</v>
      </c>
      <c r="D34" s="21">
        <v>18.5</v>
      </c>
      <c r="E34" s="21">
        <v>16</v>
      </c>
      <c r="F34" s="21">
        <v>15.5</v>
      </c>
      <c r="G34" s="21">
        <v>16.5</v>
      </c>
      <c r="H34" s="22">
        <v>66.5</v>
      </c>
    </row>
    <row r="35" spans="1:8" ht="15" x14ac:dyDescent="0.2">
      <c r="A35" s="19"/>
      <c r="B35" s="20" t="s">
        <v>49</v>
      </c>
      <c r="C35" s="20" t="s">
        <v>27</v>
      </c>
      <c r="D35" s="21">
        <v>18</v>
      </c>
      <c r="E35" s="21">
        <v>18</v>
      </c>
      <c r="F35" s="21">
        <v>14</v>
      </c>
      <c r="G35" s="21">
        <v>16.5</v>
      </c>
      <c r="H35" s="22">
        <v>66.5</v>
      </c>
    </row>
    <row r="36" spans="1:8" ht="15" x14ac:dyDescent="0.2">
      <c r="A36" s="19"/>
      <c r="B36" s="20" t="s">
        <v>50</v>
      </c>
      <c r="C36" s="20" t="s">
        <v>24</v>
      </c>
      <c r="D36" s="21">
        <v>19</v>
      </c>
      <c r="E36" s="21">
        <v>19</v>
      </c>
      <c r="F36" s="21">
        <v>12.5</v>
      </c>
      <c r="G36" s="21">
        <v>16</v>
      </c>
      <c r="H36" s="22">
        <v>66.5</v>
      </c>
    </row>
    <row r="37" spans="1:8" ht="15" x14ac:dyDescent="0.2">
      <c r="A37" s="19">
        <v>20</v>
      </c>
      <c r="B37" s="20" t="s">
        <v>51</v>
      </c>
      <c r="C37" s="20" t="s">
        <v>28</v>
      </c>
      <c r="D37" s="21">
        <v>17</v>
      </c>
      <c r="E37" s="21">
        <v>17</v>
      </c>
      <c r="F37" s="21">
        <v>15</v>
      </c>
      <c r="G37" s="21">
        <v>17</v>
      </c>
      <c r="H37" s="22">
        <v>66</v>
      </c>
    </row>
    <row r="38" spans="1:8" ht="15" x14ac:dyDescent="0.2">
      <c r="A38" s="19">
        <v>21</v>
      </c>
      <c r="B38" s="20" t="s">
        <v>52</v>
      </c>
      <c r="C38" s="20" t="s">
        <v>28</v>
      </c>
      <c r="D38" s="21">
        <v>17.5</v>
      </c>
      <c r="E38" s="21">
        <v>16</v>
      </c>
      <c r="F38" s="21">
        <v>14.5</v>
      </c>
      <c r="G38" s="21">
        <v>17.5</v>
      </c>
      <c r="H38" s="22">
        <v>65.5</v>
      </c>
    </row>
    <row r="39" spans="1:8" ht="15" x14ac:dyDescent="0.2">
      <c r="A39" s="19">
        <v>22</v>
      </c>
      <c r="B39" s="20" t="s">
        <v>53</v>
      </c>
      <c r="C39" s="20" t="s">
        <v>27</v>
      </c>
      <c r="D39" s="21">
        <v>18.5</v>
      </c>
      <c r="E39" s="21">
        <v>16.5</v>
      </c>
      <c r="F39" s="21">
        <v>12.5</v>
      </c>
      <c r="G39" s="21">
        <v>17</v>
      </c>
      <c r="H39" s="22">
        <v>64.5</v>
      </c>
    </row>
    <row r="40" spans="1:8" ht="15" x14ac:dyDescent="0.2">
      <c r="A40" s="19"/>
      <c r="B40" s="20" t="s">
        <v>54</v>
      </c>
      <c r="C40" s="20" t="s">
        <v>28</v>
      </c>
      <c r="D40" s="21">
        <v>17</v>
      </c>
      <c r="E40" s="21">
        <v>15.5</v>
      </c>
      <c r="F40" s="21">
        <v>16</v>
      </c>
      <c r="G40" s="21">
        <v>16</v>
      </c>
      <c r="H40" s="22">
        <v>64.5</v>
      </c>
    </row>
    <row r="41" spans="1:8" ht="15" x14ac:dyDescent="0.2">
      <c r="A41" s="19"/>
      <c r="B41" s="20" t="s">
        <v>55</v>
      </c>
      <c r="C41" s="20" t="s">
        <v>28</v>
      </c>
      <c r="D41" s="21">
        <v>18</v>
      </c>
      <c r="E41" s="21">
        <v>14.5</v>
      </c>
      <c r="F41" s="21">
        <v>14.5</v>
      </c>
      <c r="G41" s="21">
        <v>17.5</v>
      </c>
      <c r="H41" s="22">
        <v>64.5</v>
      </c>
    </row>
    <row r="42" spans="1:8" ht="15" x14ac:dyDescent="0.2">
      <c r="A42" s="19">
        <v>25</v>
      </c>
      <c r="B42" s="20" t="s">
        <v>56</v>
      </c>
      <c r="C42" s="20" t="s">
        <v>26</v>
      </c>
      <c r="D42" s="21">
        <v>17.5</v>
      </c>
      <c r="E42" s="21">
        <v>15.5</v>
      </c>
      <c r="F42" s="21">
        <v>13.5</v>
      </c>
      <c r="G42" s="21">
        <v>17</v>
      </c>
      <c r="H42" s="22">
        <v>63.5</v>
      </c>
    </row>
    <row r="43" spans="1:8" ht="15" x14ac:dyDescent="0.2">
      <c r="A43" s="19">
        <v>26</v>
      </c>
      <c r="B43" s="20" t="s">
        <v>57</v>
      </c>
      <c r="C43" s="20" t="s">
        <v>29</v>
      </c>
      <c r="D43" s="21">
        <v>15.5</v>
      </c>
      <c r="E43" s="21">
        <v>15</v>
      </c>
      <c r="F43" s="21">
        <v>15.5</v>
      </c>
      <c r="G43" s="21">
        <v>17</v>
      </c>
      <c r="H43" s="22">
        <v>63</v>
      </c>
    </row>
    <row r="44" spans="1:8" ht="15" x14ac:dyDescent="0.2">
      <c r="A44" s="19">
        <v>27</v>
      </c>
      <c r="B44" s="20" t="s">
        <v>58</v>
      </c>
      <c r="C44" s="20" t="s">
        <v>26</v>
      </c>
      <c r="D44" s="21">
        <v>16</v>
      </c>
      <c r="E44" s="21">
        <v>16</v>
      </c>
      <c r="F44" s="21">
        <v>13.5</v>
      </c>
      <c r="G44" s="21">
        <v>16.5</v>
      </c>
      <c r="H44" s="22">
        <v>62</v>
      </c>
    </row>
    <row r="45" spans="1:8" ht="15" x14ac:dyDescent="0.2">
      <c r="A45" s="19">
        <v>28</v>
      </c>
      <c r="B45" s="20" t="s">
        <v>59</v>
      </c>
      <c r="C45" s="20" t="s">
        <v>25</v>
      </c>
      <c r="D45" s="21">
        <v>18.5</v>
      </c>
      <c r="E45" s="21">
        <v>14.5</v>
      </c>
      <c r="F45" s="21">
        <v>11.5</v>
      </c>
      <c r="G45" s="21">
        <v>16.5</v>
      </c>
      <c r="H45" s="22">
        <v>61</v>
      </c>
    </row>
    <row r="46" spans="1:8" ht="15" x14ac:dyDescent="0.2">
      <c r="A46" s="19"/>
      <c r="B46" s="20" t="s">
        <v>60</v>
      </c>
      <c r="C46" s="20" t="s">
        <v>25</v>
      </c>
      <c r="D46" s="21">
        <v>17</v>
      </c>
      <c r="E46" s="21">
        <v>14</v>
      </c>
      <c r="F46" s="21">
        <v>12.5</v>
      </c>
      <c r="G46" s="21">
        <v>17.5</v>
      </c>
      <c r="H46" s="22">
        <v>61</v>
      </c>
    </row>
    <row r="47" spans="1:8" ht="15" x14ac:dyDescent="0.2">
      <c r="A47" s="19"/>
      <c r="B47" s="20" t="s">
        <v>61</v>
      </c>
      <c r="C47" s="20" t="s">
        <v>27</v>
      </c>
      <c r="D47" s="21">
        <v>16.5</v>
      </c>
      <c r="E47" s="21">
        <v>15.5</v>
      </c>
      <c r="F47" s="21">
        <v>12.5</v>
      </c>
      <c r="G47" s="21">
        <v>16.5</v>
      </c>
      <c r="H47" s="22">
        <v>61</v>
      </c>
    </row>
    <row r="48" spans="1:8" ht="15" x14ac:dyDescent="0.2">
      <c r="A48" s="19">
        <v>31</v>
      </c>
      <c r="B48" s="20" t="s">
        <v>62</v>
      </c>
      <c r="C48" s="20" t="s">
        <v>30</v>
      </c>
      <c r="D48" s="21">
        <v>17</v>
      </c>
      <c r="E48" s="21">
        <v>14.5</v>
      </c>
      <c r="F48" s="21">
        <v>12</v>
      </c>
      <c r="G48" s="21">
        <v>17</v>
      </c>
      <c r="H48" s="22">
        <v>60.5</v>
      </c>
    </row>
    <row r="49" spans="1:8" ht="15" x14ac:dyDescent="0.2">
      <c r="A49" s="19">
        <v>32</v>
      </c>
      <c r="B49" s="20" t="s">
        <v>63</v>
      </c>
      <c r="C49" s="20" t="s">
        <v>31</v>
      </c>
      <c r="D49" s="21">
        <v>17.5</v>
      </c>
      <c r="E49" s="21">
        <v>13.5</v>
      </c>
      <c r="F49" s="21">
        <v>13.5</v>
      </c>
      <c r="G49" s="21">
        <v>15.5</v>
      </c>
      <c r="H49" s="22">
        <v>60</v>
      </c>
    </row>
    <row r="50" spans="1:8" ht="15" x14ac:dyDescent="0.2">
      <c r="A50" s="19">
        <v>33</v>
      </c>
      <c r="B50" s="20" t="s">
        <v>64</v>
      </c>
      <c r="C50" s="20" t="s">
        <v>29</v>
      </c>
      <c r="D50" s="21">
        <v>16.5</v>
      </c>
      <c r="E50" s="21">
        <v>15</v>
      </c>
      <c r="F50" s="21">
        <v>12</v>
      </c>
      <c r="G50" s="21">
        <v>16</v>
      </c>
      <c r="H50" s="22">
        <v>59.5</v>
      </c>
    </row>
    <row r="51" spans="1:8" ht="15" x14ac:dyDescent="0.2">
      <c r="A51" s="19"/>
      <c r="B51" s="20" t="s">
        <v>65</v>
      </c>
      <c r="C51" s="20" t="s">
        <v>28</v>
      </c>
      <c r="D51" s="21">
        <v>16.5</v>
      </c>
      <c r="E51" s="21">
        <v>14.5</v>
      </c>
      <c r="F51" s="21">
        <v>11.5</v>
      </c>
      <c r="G51" s="21">
        <v>17</v>
      </c>
      <c r="H51" s="22">
        <v>59.5</v>
      </c>
    </row>
    <row r="52" spans="1:8" ht="15" x14ac:dyDescent="0.2">
      <c r="A52" s="19">
        <v>35</v>
      </c>
      <c r="B52" s="20" t="s">
        <v>66</v>
      </c>
      <c r="C52" s="20" t="s">
        <v>28</v>
      </c>
      <c r="D52" s="21">
        <v>14</v>
      </c>
      <c r="E52" s="21">
        <v>14.5</v>
      </c>
      <c r="F52" s="21">
        <v>15</v>
      </c>
      <c r="G52" s="21">
        <v>15</v>
      </c>
      <c r="H52" s="22">
        <v>58.5</v>
      </c>
    </row>
    <row r="53" spans="1:8" ht="15" x14ac:dyDescent="0.2">
      <c r="A53" s="19">
        <v>36</v>
      </c>
      <c r="B53" s="20" t="s">
        <v>67</v>
      </c>
      <c r="C53" s="20" t="s">
        <v>29</v>
      </c>
      <c r="D53" s="21">
        <v>16</v>
      </c>
      <c r="E53" s="21">
        <v>14</v>
      </c>
      <c r="F53" s="21">
        <v>12</v>
      </c>
      <c r="G53" s="21">
        <v>15</v>
      </c>
      <c r="H53" s="22">
        <v>57</v>
      </c>
    </row>
    <row r="54" spans="1:8" ht="15" x14ac:dyDescent="0.2">
      <c r="A54" s="19"/>
      <c r="B54" s="20" t="s">
        <v>68</v>
      </c>
      <c r="C54" s="20" t="s">
        <v>29</v>
      </c>
      <c r="D54" s="21">
        <v>14</v>
      </c>
      <c r="E54" s="21">
        <v>14.5</v>
      </c>
      <c r="F54" s="21">
        <v>12</v>
      </c>
      <c r="G54" s="21">
        <v>16.5</v>
      </c>
      <c r="H54" s="22">
        <v>57</v>
      </c>
    </row>
    <row r="55" spans="1:8" ht="15" x14ac:dyDescent="0.2">
      <c r="A55" s="19">
        <v>38</v>
      </c>
      <c r="B55" s="20" t="s">
        <v>69</v>
      </c>
      <c r="C55" s="20" t="s">
        <v>29</v>
      </c>
      <c r="D55" s="21">
        <v>15.5</v>
      </c>
      <c r="E55" s="21">
        <v>13.5</v>
      </c>
      <c r="F55" s="21">
        <v>11</v>
      </c>
      <c r="G55" s="21">
        <v>15</v>
      </c>
      <c r="H55" s="22">
        <v>55</v>
      </c>
    </row>
    <row r="56" spans="1:8" ht="15" x14ac:dyDescent="0.2">
      <c r="A56" s="19">
        <v>39</v>
      </c>
      <c r="B56" s="20" t="s">
        <v>70</v>
      </c>
      <c r="C56" s="20" t="s">
        <v>27</v>
      </c>
      <c r="D56" s="21">
        <v>15.5</v>
      </c>
      <c r="E56" s="21">
        <v>12.5</v>
      </c>
      <c r="F56" s="21">
        <v>11.5</v>
      </c>
      <c r="G56" s="21">
        <v>15</v>
      </c>
      <c r="H56" s="22">
        <v>54.5</v>
      </c>
    </row>
    <row r="57" spans="1:8" ht="15" x14ac:dyDescent="0.2">
      <c r="A57" s="19"/>
      <c r="B57" s="20" t="s">
        <v>71</v>
      </c>
      <c r="C57" s="20" t="s">
        <v>30</v>
      </c>
      <c r="D57" s="21">
        <v>16</v>
      </c>
      <c r="E57" s="21">
        <v>12.5</v>
      </c>
      <c r="F57" s="21">
        <v>11.5</v>
      </c>
      <c r="G57" s="21">
        <v>14.5</v>
      </c>
      <c r="H57" s="22">
        <v>54.5</v>
      </c>
    </row>
    <row r="58" spans="1:8" ht="15" x14ac:dyDescent="0.2">
      <c r="A58" s="19">
        <v>41</v>
      </c>
      <c r="B58" s="20" t="s">
        <v>72</v>
      </c>
      <c r="C58" s="20" t="s">
        <v>30</v>
      </c>
      <c r="D58" s="21">
        <v>14.5</v>
      </c>
      <c r="E58" s="21">
        <v>12.5</v>
      </c>
      <c r="F58" s="21">
        <v>11</v>
      </c>
      <c r="G58" s="21">
        <v>15</v>
      </c>
      <c r="H58" s="22">
        <v>53</v>
      </c>
    </row>
    <row r="59" spans="1:8" ht="15" x14ac:dyDescent="0.2">
      <c r="A59" s="19">
        <v>42</v>
      </c>
      <c r="B59" s="20" t="s">
        <v>73</v>
      </c>
      <c r="C59" s="20" t="s">
        <v>26</v>
      </c>
      <c r="D59" s="21">
        <v>13</v>
      </c>
      <c r="E59" s="21">
        <v>13.5</v>
      </c>
      <c r="F59" s="21">
        <v>8</v>
      </c>
      <c r="G59" s="21">
        <v>18</v>
      </c>
      <c r="H59" s="22">
        <v>52.5</v>
      </c>
    </row>
    <row r="60" spans="1:8" ht="15" x14ac:dyDescent="0.2">
      <c r="A60" s="19">
        <v>43</v>
      </c>
      <c r="B60" s="20" t="s">
        <v>74</v>
      </c>
      <c r="C60" s="20" t="s">
        <v>30</v>
      </c>
      <c r="D60" s="21">
        <v>16.5</v>
      </c>
      <c r="E60" s="21">
        <v>13</v>
      </c>
      <c r="F60" s="21">
        <v>7.5</v>
      </c>
      <c r="G60" s="21">
        <v>15</v>
      </c>
      <c r="H60" s="22">
        <v>52</v>
      </c>
    </row>
    <row r="61" spans="1:8" ht="15" x14ac:dyDescent="0.2">
      <c r="A61" s="19">
        <v>44</v>
      </c>
      <c r="B61" s="20" t="s">
        <v>75</v>
      </c>
      <c r="C61" s="20" t="s">
        <v>31</v>
      </c>
      <c r="D61" s="21">
        <v>16</v>
      </c>
      <c r="E61" s="21">
        <v>11.5</v>
      </c>
      <c r="F61" s="21">
        <v>8.5</v>
      </c>
      <c r="G61" s="21">
        <v>15</v>
      </c>
      <c r="H61" s="22">
        <v>51</v>
      </c>
    </row>
    <row r="62" spans="1:8" ht="15" x14ac:dyDescent="0.2">
      <c r="A62" s="19">
        <v>45</v>
      </c>
      <c r="B62" s="20" t="s">
        <v>76</v>
      </c>
      <c r="C62" s="20" t="s">
        <v>26</v>
      </c>
      <c r="D62" s="21">
        <v>13</v>
      </c>
      <c r="E62" s="21">
        <v>14</v>
      </c>
      <c r="F62" s="21">
        <v>10.5</v>
      </c>
      <c r="G62" s="21">
        <v>12.5</v>
      </c>
      <c r="H62" s="22">
        <v>50</v>
      </c>
    </row>
    <row r="63" spans="1:8" ht="15" x14ac:dyDescent="0.2">
      <c r="A63" s="19">
        <v>46</v>
      </c>
      <c r="B63" s="20" t="s">
        <v>77</v>
      </c>
      <c r="C63" s="20" t="s">
        <v>25</v>
      </c>
      <c r="D63" s="21">
        <v>16.5</v>
      </c>
      <c r="E63" s="21">
        <v>17</v>
      </c>
      <c r="F63" s="21">
        <v>14.5</v>
      </c>
      <c r="G63" s="21">
        <v>0</v>
      </c>
      <c r="H63" s="22">
        <v>48</v>
      </c>
    </row>
    <row r="64" spans="1:8" ht="15" x14ac:dyDescent="0.2">
      <c r="A64" s="19">
        <v>47</v>
      </c>
      <c r="B64" s="20" t="s">
        <v>78</v>
      </c>
      <c r="C64" s="20" t="s">
        <v>31</v>
      </c>
      <c r="D64" s="21">
        <v>12</v>
      </c>
      <c r="E64" s="21">
        <v>11.5</v>
      </c>
      <c r="F64" s="21">
        <v>9.5</v>
      </c>
      <c r="G64" s="21">
        <v>11</v>
      </c>
      <c r="H64" s="22">
        <v>44</v>
      </c>
    </row>
    <row r="65" spans="1:8" ht="15" x14ac:dyDescent="0.2">
      <c r="A65" s="13"/>
      <c r="B65" s="14"/>
      <c r="C65" s="14"/>
      <c r="D65" s="15"/>
      <c r="E65" s="15"/>
      <c r="F65" s="15"/>
      <c r="G65" s="15"/>
      <c r="H65" s="16"/>
    </row>
    <row r="66" spans="1:8" ht="15" x14ac:dyDescent="0.2">
      <c r="A66" s="13"/>
      <c r="B66" s="14"/>
      <c r="C66" s="14"/>
      <c r="D66" s="16"/>
      <c r="E66" s="16"/>
      <c r="F66" s="16"/>
      <c r="G66" s="16"/>
      <c r="H66" s="16"/>
    </row>
    <row r="67" spans="1:8" ht="15" x14ac:dyDescent="0.2">
      <c r="A67" s="13"/>
      <c r="B67" s="14"/>
      <c r="C67" s="14"/>
      <c r="D67" s="16"/>
      <c r="E67" s="16"/>
      <c r="F67" s="16"/>
      <c r="G67" s="16"/>
      <c r="H67" s="16"/>
    </row>
    <row r="68" spans="1:8" ht="15" x14ac:dyDescent="0.2">
      <c r="A68" s="13"/>
      <c r="B68" s="14"/>
      <c r="C68" s="14"/>
      <c r="D68" s="16"/>
      <c r="E68" s="16"/>
      <c r="F68" s="16"/>
      <c r="G68" s="16"/>
      <c r="H68" s="16"/>
    </row>
    <row r="69" spans="1:8" ht="15" x14ac:dyDescent="0.2">
      <c r="A69" s="13"/>
      <c r="B69" s="14"/>
      <c r="C69" s="14"/>
      <c r="D69" s="16"/>
      <c r="E69" s="16"/>
      <c r="F69" s="16"/>
      <c r="G69" s="16"/>
      <c r="H69" s="16"/>
    </row>
    <row r="70" spans="1:8" ht="15" x14ac:dyDescent="0.2">
      <c r="A70" s="13"/>
      <c r="B70" s="14"/>
      <c r="C70" s="14"/>
      <c r="D70" s="16"/>
      <c r="E70" s="16"/>
      <c r="F70" s="16"/>
      <c r="G70" s="16"/>
      <c r="H70" s="16"/>
    </row>
    <row r="71" spans="1:8" ht="15" x14ac:dyDescent="0.2">
      <c r="A71" s="13"/>
      <c r="B71" s="14"/>
      <c r="C71" s="14"/>
      <c r="D71" s="16"/>
      <c r="E71" s="16"/>
      <c r="F71" s="16"/>
      <c r="G71" s="16"/>
      <c r="H71" s="16"/>
    </row>
    <row r="72" spans="1:8" ht="15" x14ac:dyDescent="0.2">
      <c r="A72" s="13"/>
      <c r="B72" s="14"/>
      <c r="C72" s="14"/>
      <c r="D72" s="16"/>
      <c r="E72" s="16"/>
      <c r="F72" s="16"/>
      <c r="G72" s="16"/>
      <c r="H72" s="16"/>
    </row>
    <row r="73" spans="1:8" ht="15" x14ac:dyDescent="0.2">
      <c r="A73" s="13"/>
      <c r="B73" s="14"/>
      <c r="C73" s="14"/>
      <c r="D73" s="16"/>
      <c r="E73" s="16"/>
      <c r="F73" s="16"/>
      <c r="G73" s="16"/>
      <c r="H73" s="16"/>
    </row>
    <row r="74" spans="1:8" ht="15" x14ac:dyDescent="0.2">
      <c r="A74" s="13"/>
      <c r="B74" s="14"/>
      <c r="C74" s="14"/>
      <c r="D74" s="16"/>
      <c r="E74" s="16"/>
      <c r="F74" s="16"/>
      <c r="G74" s="16"/>
      <c r="H74" s="16"/>
    </row>
    <row r="75" spans="1:8" ht="15" x14ac:dyDescent="0.2">
      <c r="A75" s="13"/>
      <c r="B75" s="14"/>
      <c r="C75" s="14"/>
      <c r="D75" s="16"/>
      <c r="E75" s="16"/>
      <c r="F75" s="16"/>
      <c r="G75" s="16"/>
      <c r="H75" s="16"/>
    </row>
    <row r="76" spans="1:8" ht="15" x14ac:dyDescent="0.2">
      <c r="A76" s="13"/>
      <c r="B76" s="14"/>
      <c r="C76" s="14"/>
      <c r="D76" s="16"/>
      <c r="E76" s="16"/>
      <c r="F76" s="16"/>
      <c r="G76" s="16"/>
      <c r="H76" s="16"/>
    </row>
    <row r="77" spans="1:8" ht="15" x14ac:dyDescent="0.2">
      <c r="A77" s="13"/>
      <c r="B77" s="14"/>
      <c r="C77" s="14"/>
      <c r="D77" s="16"/>
      <c r="E77" s="16"/>
      <c r="F77" s="16"/>
      <c r="G77" s="16"/>
      <c r="H77" s="16"/>
    </row>
  </sheetData>
  <mergeCells count="1">
    <mergeCell ref="A1:H1"/>
  </mergeCells>
  <pageMargins left="0.7" right="0.7" top="0.78740157499999996" bottom="0.78740157499999996" header="0.3" footer="0.3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view="pageBreakPreview" zoomScale="96" zoomScaleSheetLayoutView="96" workbookViewId="0">
      <selection activeCell="C27" sqref="C27"/>
    </sheetView>
  </sheetViews>
  <sheetFormatPr baseColWidth="10" defaultRowHeight="12.75" x14ac:dyDescent="0.2"/>
  <cols>
    <col min="1" max="1" width="11.42578125" style="1"/>
    <col min="2" max="2" width="39.7109375" style="1" bestFit="1" customWidth="1"/>
    <col min="3" max="3" width="34.42578125" style="1" bestFit="1" customWidth="1"/>
    <col min="4" max="16384" width="11.42578125" style="1"/>
  </cols>
  <sheetData>
    <row r="1" spans="1:8" ht="18.75" x14ac:dyDescent="0.3">
      <c r="A1" s="28" t="s">
        <v>79</v>
      </c>
      <c r="B1" s="28"/>
      <c r="C1" s="28"/>
      <c r="D1" s="28"/>
      <c r="E1" s="28"/>
      <c r="F1" s="28"/>
      <c r="G1" s="28"/>
      <c r="H1" s="28"/>
    </row>
    <row r="3" spans="1:8" ht="15.75" x14ac:dyDescent="0.25">
      <c r="B3" s="6" t="s">
        <v>1</v>
      </c>
    </row>
    <row r="4" spans="1:8" ht="15.75" x14ac:dyDescent="0.25">
      <c r="B4" s="7" t="s">
        <v>2</v>
      </c>
      <c r="C4" s="8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10" t="s">
        <v>8</v>
      </c>
    </row>
    <row r="5" spans="1:8" ht="15.75" x14ac:dyDescent="0.25">
      <c r="B5" s="7">
        <v>1</v>
      </c>
      <c r="C5" s="8" t="s">
        <v>80</v>
      </c>
      <c r="D5" s="12">
        <v>96</v>
      </c>
      <c r="E5" s="12">
        <v>100</v>
      </c>
      <c r="F5" s="12">
        <v>92</v>
      </c>
      <c r="G5" s="12">
        <v>83</v>
      </c>
      <c r="H5" s="12">
        <v>371</v>
      </c>
    </row>
    <row r="6" spans="1:8" ht="15.75" x14ac:dyDescent="0.25">
      <c r="B6" s="7">
        <v>2</v>
      </c>
      <c r="C6" s="8" t="s">
        <v>81</v>
      </c>
      <c r="D6" s="12">
        <v>85</v>
      </c>
      <c r="E6" s="12">
        <v>83.5</v>
      </c>
      <c r="F6" s="12">
        <v>77</v>
      </c>
      <c r="G6" s="12">
        <v>72</v>
      </c>
      <c r="H6" s="12">
        <v>317.5</v>
      </c>
    </row>
    <row r="7" spans="1:8" ht="15.75" x14ac:dyDescent="0.25">
      <c r="B7" s="7">
        <v>3</v>
      </c>
      <c r="C7" s="8" t="s">
        <v>82</v>
      </c>
      <c r="D7" s="12">
        <v>85</v>
      </c>
      <c r="E7" s="12">
        <v>78.5</v>
      </c>
      <c r="F7" s="12">
        <v>73</v>
      </c>
      <c r="G7" s="12">
        <v>69</v>
      </c>
      <c r="H7" s="12">
        <v>305.5</v>
      </c>
    </row>
    <row r="8" spans="1:8" ht="15.75" x14ac:dyDescent="0.25">
      <c r="B8" s="7"/>
      <c r="C8" s="8"/>
      <c r="D8" s="12"/>
      <c r="E8" s="12"/>
      <c r="F8" s="12"/>
      <c r="G8" s="12"/>
      <c r="H8" s="12"/>
    </row>
    <row r="9" spans="1:8" ht="15" x14ac:dyDescent="0.2">
      <c r="B9" s="13"/>
      <c r="C9" s="14"/>
      <c r="D9" s="16"/>
      <c r="E9" s="16"/>
      <c r="F9" s="16"/>
      <c r="G9" s="16"/>
      <c r="H9" s="16"/>
    </row>
    <row r="10" spans="1:8" ht="15" x14ac:dyDescent="0.2">
      <c r="B10" s="13"/>
      <c r="C10" s="14"/>
      <c r="D10" s="16"/>
      <c r="E10" s="16"/>
      <c r="F10" s="16"/>
      <c r="G10" s="16"/>
      <c r="H10" s="16"/>
    </row>
    <row r="11" spans="1:8" ht="15" x14ac:dyDescent="0.2">
      <c r="B11" s="13"/>
      <c r="C11" s="14"/>
      <c r="D11" s="16"/>
      <c r="E11" s="16"/>
      <c r="F11" s="16"/>
      <c r="G11" s="16"/>
      <c r="H11" s="16"/>
    </row>
    <row r="13" spans="1:8" ht="15.75" x14ac:dyDescent="0.25">
      <c r="A13" s="6" t="s">
        <v>14</v>
      </c>
      <c r="B13" s="14"/>
      <c r="C13" s="14"/>
      <c r="D13" s="18"/>
      <c r="E13" s="18"/>
      <c r="F13" s="18"/>
      <c r="G13" s="18"/>
      <c r="H13" s="18"/>
    </row>
    <row r="14" spans="1:8" ht="15" x14ac:dyDescent="0.2">
      <c r="A14" s="27"/>
      <c r="B14" s="14"/>
      <c r="C14" s="14"/>
      <c r="D14" s="17"/>
      <c r="E14" s="17"/>
      <c r="F14" s="17"/>
      <c r="G14" s="17"/>
      <c r="H14" s="18"/>
    </row>
    <row r="15" spans="1:8" ht="15.75" x14ac:dyDescent="0.25">
      <c r="A15" s="7" t="s">
        <v>2</v>
      </c>
      <c r="B15" s="8" t="s">
        <v>15</v>
      </c>
      <c r="C15" s="8" t="s">
        <v>3</v>
      </c>
      <c r="D15" s="9" t="s">
        <v>4</v>
      </c>
      <c r="E15" s="9" t="s">
        <v>5</v>
      </c>
      <c r="F15" s="9" t="s">
        <v>6</v>
      </c>
      <c r="G15" s="9" t="s">
        <v>7</v>
      </c>
      <c r="H15" s="10" t="s">
        <v>8</v>
      </c>
    </row>
    <row r="16" spans="1:8" ht="15.75" x14ac:dyDescent="0.25">
      <c r="A16" s="7">
        <v>1</v>
      </c>
      <c r="B16" s="8" t="s">
        <v>83</v>
      </c>
      <c r="C16" s="8" t="s">
        <v>80</v>
      </c>
      <c r="D16" s="12">
        <v>20</v>
      </c>
      <c r="E16" s="12">
        <v>20</v>
      </c>
      <c r="F16" s="12">
        <v>19.5</v>
      </c>
      <c r="G16" s="12">
        <v>17.5</v>
      </c>
      <c r="H16" s="12">
        <v>77</v>
      </c>
    </row>
    <row r="17" spans="1:8" ht="15.75" x14ac:dyDescent="0.25">
      <c r="A17" s="7"/>
      <c r="B17" s="8" t="s">
        <v>84</v>
      </c>
      <c r="C17" s="8" t="s">
        <v>80</v>
      </c>
      <c r="D17" s="12">
        <v>19.5</v>
      </c>
      <c r="E17" s="12">
        <v>20</v>
      </c>
      <c r="F17" s="12">
        <v>19</v>
      </c>
      <c r="G17" s="12">
        <v>18.5</v>
      </c>
      <c r="H17" s="12">
        <v>77</v>
      </c>
    </row>
    <row r="18" spans="1:8" ht="15.75" x14ac:dyDescent="0.25">
      <c r="A18" s="7">
        <v>3</v>
      </c>
      <c r="B18" s="8" t="s">
        <v>85</v>
      </c>
      <c r="C18" s="8" t="s">
        <v>82</v>
      </c>
      <c r="D18" s="12">
        <v>19.5</v>
      </c>
      <c r="E18" s="12">
        <v>18</v>
      </c>
      <c r="F18" s="12">
        <v>19</v>
      </c>
      <c r="G18" s="12">
        <v>19.5</v>
      </c>
      <c r="H18" s="12">
        <v>76</v>
      </c>
    </row>
    <row r="19" spans="1:8" ht="15" x14ac:dyDescent="0.2">
      <c r="A19" s="13">
        <v>4</v>
      </c>
      <c r="B19" s="14" t="s">
        <v>86</v>
      </c>
      <c r="C19" s="14" t="s">
        <v>80</v>
      </c>
      <c r="D19" s="16">
        <v>19</v>
      </c>
      <c r="E19" s="16">
        <v>20</v>
      </c>
      <c r="F19" s="16">
        <v>19</v>
      </c>
      <c r="G19" s="16">
        <v>16</v>
      </c>
      <c r="H19" s="16">
        <v>74</v>
      </c>
    </row>
    <row r="20" spans="1:8" ht="15" x14ac:dyDescent="0.2">
      <c r="A20" s="13">
        <v>5</v>
      </c>
      <c r="B20" s="14" t="s">
        <v>87</v>
      </c>
      <c r="C20" s="14" t="s">
        <v>80</v>
      </c>
      <c r="D20" s="16">
        <v>18</v>
      </c>
      <c r="E20" s="16">
        <v>20</v>
      </c>
      <c r="F20" s="16">
        <v>16</v>
      </c>
      <c r="G20" s="16">
        <v>16.5</v>
      </c>
      <c r="H20" s="16">
        <v>70.5</v>
      </c>
    </row>
    <row r="21" spans="1:8" ht="15" x14ac:dyDescent="0.2">
      <c r="A21" s="13">
        <v>6</v>
      </c>
      <c r="B21" s="14" t="s">
        <v>88</v>
      </c>
      <c r="C21" s="14" t="s">
        <v>80</v>
      </c>
      <c r="D21" s="16">
        <v>18.5</v>
      </c>
      <c r="E21" s="16">
        <v>19</v>
      </c>
      <c r="F21" s="16">
        <v>16</v>
      </c>
      <c r="G21" s="16">
        <v>14.5</v>
      </c>
      <c r="H21" s="16">
        <v>68</v>
      </c>
    </row>
    <row r="22" spans="1:8" ht="15" x14ac:dyDescent="0.2">
      <c r="A22" s="13">
        <v>7</v>
      </c>
      <c r="B22" s="14" t="s">
        <v>89</v>
      </c>
      <c r="C22" s="14" t="s">
        <v>81</v>
      </c>
      <c r="D22" s="16">
        <v>16</v>
      </c>
      <c r="E22" s="16">
        <v>16</v>
      </c>
      <c r="F22" s="16">
        <v>18</v>
      </c>
      <c r="G22" s="16">
        <v>17</v>
      </c>
      <c r="H22" s="16">
        <v>67</v>
      </c>
    </row>
    <row r="23" spans="1:8" ht="15" x14ac:dyDescent="0.2">
      <c r="A23" s="13">
        <v>8</v>
      </c>
      <c r="B23" s="14" t="s">
        <v>90</v>
      </c>
      <c r="C23" s="14" t="s">
        <v>81</v>
      </c>
      <c r="D23" s="16">
        <v>18</v>
      </c>
      <c r="E23" s="16">
        <v>18.5</v>
      </c>
      <c r="F23" s="16">
        <v>14.5</v>
      </c>
      <c r="G23" s="16">
        <v>13</v>
      </c>
      <c r="H23" s="16">
        <v>64</v>
      </c>
    </row>
    <row r="24" spans="1:8" ht="15" x14ac:dyDescent="0.2">
      <c r="A24" s="13">
        <v>9</v>
      </c>
      <c r="B24" s="14" t="s">
        <v>91</v>
      </c>
      <c r="C24" s="14" t="s">
        <v>82</v>
      </c>
      <c r="D24" s="16">
        <v>19</v>
      </c>
      <c r="E24" s="16">
        <v>17.5</v>
      </c>
      <c r="F24" s="16">
        <v>14.5</v>
      </c>
      <c r="G24" s="16">
        <v>12</v>
      </c>
      <c r="H24" s="16">
        <v>63</v>
      </c>
    </row>
    <row r="25" spans="1:8" ht="15" x14ac:dyDescent="0.2">
      <c r="A25" s="13">
        <v>10</v>
      </c>
      <c r="B25" s="14" t="s">
        <v>92</v>
      </c>
      <c r="C25" s="14" t="s">
        <v>82</v>
      </c>
      <c r="D25" s="16">
        <v>17.5</v>
      </c>
      <c r="E25" s="16">
        <v>16</v>
      </c>
      <c r="F25" s="16">
        <v>16</v>
      </c>
      <c r="G25" s="16">
        <v>13</v>
      </c>
      <c r="H25" s="16">
        <v>62.5</v>
      </c>
    </row>
    <row r="26" spans="1:8" ht="15" x14ac:dyDescent="0.2">
      <c r="A26" s="13">
        <v>11</v>
      </c>
      <c r="B26" s="14" t="s">
        <v>93</v>
      </c>
      <c r="C26" s="14" t="s">
        <v>81</v>
      </c>
      <c r="D26" s="16">
        <v>16.5</v>
      </c>
      <c r="E26" s="16">
        <v>16</v>
      </c>
      <c r="F26" s="16">
        <v>16</v>
      </c>
      <c r="G26" s="16">
        <v>13.5</v>
      </c>
      <c r="H26" s="16">
        <v>62</v>
      </c>
    </row>
    <row r="27" spans="1:8" ht="15" x14ac:dyDescent="0.2">
      <c r="A27" s="13"/>
      <c r="B27" s="14" t="s">
        <v>94</v>
      </c>
      <c r="C27" s="14" t="s">
        <v>81</v>
      </c>
      <c r="D27" s="16">
        <v>17.5</v>
      </c>
      <c r="E27" s="16">
        <v>17</v>
      </c>
      <c r="F27" s="16">
        <v>14</v>
      </c>
      <c r="G27" s="16">
        <v>13.5</v>
      </c>
      <c r="H27" s="16">
        <v>62</v>
      </c>
    </row>
    <row r="28" spans="1:8" ht="15" x14ac:dyDescent="0.2">
      <c r="A28" s="13">
        <v>13</v>
      </c>
      <c r="B28" s="14" t="s">
        <v>95</v>
      </c>
      <c r="C28" s="14" t="s">
        <v>81</v>
      </c>
      <c r="D28" s="16">
        <v>17</v>
      </c>
      <c r="E28" s="16">
        <v>16</v>
      </c>
      <c r="F28" s="16">
        <v>14.5</v>
      </c>
      <c r="G28" s="16">
        <v>14</v>
      </c>
      <c r="H28" s="16">
        <v>61.5</v>
      </c>
    </row>
    <row r="29" spans="1:8" ht="15" x14ac:dyDescent="0.2">
      <c r="A29" s="13">
        <v>14</v>
      </c>
      <c r="B29" s="14" t="s">
        <v>96</v>
      </c>
      <c r="C29" s="14" t="s">
        <v>80</v>
      </c>
      <c r="D29" s="16">
        <v>19</v>
      </c>
      <c r="E29" s="16">
        <v>20</v>
      </c>
      <c r="F29" s="16">
        <v>18.5</v>
      </c>
      <c r="G29" s="16">
        <v>0</v>
      </c>
      <c r="H29" s="16">
        <v>57.5</v>
      </c>
    </row>
    <row r="30" spans="1:8" ht="15" x14ac:dyDescent="0.2">
      <c r="A30" s="13">
        <v>15</v>
      </c>
      <c r="B30" s="14" t="s">
        <v>97</v>
      </c>
      <c r="C30" s="14" t="s">
        <v>81</v>
      </c>
      <c r="D30" s="16">
        <v>14</v>
      </c>
      <c r="E30" s="16">
        <v>15</v>
      </c>
      <c r="F30" s="16">
        <v>13</v>
      </c>
      <c r="G30" s="16">
        <v>14</v>
      </c>
      <c r="H30" s="16">
        <v>56</v>
      </c>
    </row>
    <row r="31" spans="1:8" ht="15" x14ac:dyDescent="0.2">
      <c r="A31" s="13">
        <v>16</v>
      </c>
      <c r="B31" s="14" t="s">
        <v>98</v>
      </c>
      <c r="C31" s="14" t="s">
        <v>82</v>
      </c>
      <c r="D31" s="16">
        <v>14.5</v>
      </c>
      <c r="E31" s="16">
        <v>13</v>
      </c>
      <c r="F31" s="16">
        <v>12.5</v>
      </c>
      <c r="G31" s="16">
        <v>13</v>
      </c>
      <c r="H31" s="16">
        <v>53</v>
      </c>
    </row>
    <row r="32" spans="1:8" ht="15" x14ac:dyDescent="0.2">
      <c r="A32" s="13">
        <v>17</v>
      </c>
      <c r="B32" s="14" t="s">
        <v>99</v>
      </c>
      <c r="C32" s="14" t="s">
        <v>82</v>
      </c>
      <c r="D32" s="16">
        <v>14.5</v>
      </c>
      <c r="E32" s="16">
        <v>14</v>
      </c>
      <c r="F32" s="16">
        <v>11</v>
      </c>
      <c r="G32" s="16">
        <v>11.5</v>
      </c>
      <c r="H32" s="16">
        <v>51</v>
      </c>
    </row>
    <row r="33" spans="1:8" ht="15" x14ac:dyDescent="0.2">
      <c r="A33" s="13"/>
      <c r="B33" s="14"/>
      <c r="C33" s="14"/>
      <c r="D33" s="16"/>
      <c r="E33" s="16"/>
      <c r="F33" s="16"/>
      <c r="G33" s="16"/>
      <c r="H33" s="16"/>
    </row>
    <row r="34" spans="1:8" ht="15" x14ac:dyDescent="0.2">
      <c r="A34" s="13"/>
      <c r="B34" s="14"/>
      <c r="C34" s="14"/>
      <c r="D34" s="16"/>
      <c r="E34" s="16"/>
      <c r="F34" s="16"/>
      <c r="G34" s="16"/>
      <c r="H34" s="16"/>
    </row>
    <row r="35" spans="1:8" ht="15" x14ac:dyDescent="0.2">
      <c r="A35" s="13"/>
      <c r="B35" s="14"/>
      <c r="C35" s="14"/>
      <c r="D35" s="16"/>
      <c r="E35" s="16"/>
      <c r="F35" s="16"/>
      <c r="G35" s="16"/>
      <c r="H35" s="16"/>
    </row>
    <row r="36" spans="1:8" ht="15" x14ac:dyDescent="0.2">
      <c r="A36" s="13"/>
      <c r="B36" s="14"/>
      <c r="C36" s="14"/>
      <c r="D36" s="16"/>
      <c r="E36" s="16"/>
      <c r="F36" s="16"/>
      <c r="G36" s="16"/>
      <c r="H36" s="16"/>
    </row>
    <row r="37" spans="1:8" ht="15" x14ac:dyDescent="0.2">
      <c r="A37" s="13"/>
      <c r="B37" s="14"/>
      <c r="C37" s="14"/>
      <c r="D37" s="16"/>
      <c r="E37" s="16"/>
      <c r="F37" s="16"/>
      <c r="G37" s="16"/>
      <c r="H37" s="16"/>
    </row>
    <row r="38" spans="1:8" ht="15" x14ac:dyDescent="0.2">
      <c r="A38" s="13"/>
      <c r="B38" s="14"/>
      <c r="C38" s="14"/>
      <c r="D38" s="16"/>
      <c r="E38" s="16"/>
      <c r="F38" s="16"/>
      <c r="G38" s="16"/>
      <c r="H38" s="16"/>
    </row>
    <row r="39" spans="1:8" ht="15" x14ac:dyDescent="0.2">
      <c r="A39" s="13"/>
      <c r="B39" s="14"/>
      <c r="C39" s="14"/>
      <c r="D39" s="16"/>
      <c r="E39" s="16"/>
      <c r="F39" s="16"/>
      <c r="G39" s="16"/>
      <c r="H39" s="16"/>
    </row>
    <row r="40" spans="1:8" ht="15" x14ac:dyDescent="0.2">
      <c r="A40" s="13"/>
      <c r="B40" s="14"/>
      <c r="C40" s="14"/>
      <c r="D40" s="16"/>
      <c r="E40" s="16"/>
      <c r="F40" s="16"/>
      <c r="G40" s="16"/>
      <c r="H40" s="16"/>
    </row>
    <row r="41" spans="1:8" ht="15" x14ac:dyDescent="0.2">
      <c r="A41" s="13"/>
      <c r="B41" s="14"/>
      <c r="C41" s="14"/>
      <c r="D41" s="16"/>
      <c r="E41" s="16"/>
      <c r="F41" s="16"/>
      <c r="G41" s="16"/>
      <c r="H41" s="16"/>
    </row>
    <row r="42" spans="1:8" ht="15" x14ac:dyDescent="0.2">
      <c r="A42" s="13"/>
      <c r="B42" s="14"/>
      <c r="C42" s="14"/>
      <c r="D42" s="16"/>
      <c r="E42" s="16"/>
      <c r="F42" s="16"/>
      <c r="G42" s="16"/>
      <c r="H42" s="16"/>
    </row>
    <row r="43" spans="1:8" ht="15" x14ac:dyDescent="0.2">
      <c r="A43" s="13"/>
      <c r="B43" s="14"/>
      <c r="C43" s="14"/>
      <c r="D43" s="16"/>
      <c r="E43" s="16"/>
      <c r="F43" s="16"/>
      <c r="G43" s="16"/>
      <c r="H43" s="16"/>
    </row>
    <row r="44" spans="1:8" ht="15" x14ac:dyDescent="0.2">
      <c r="A44" s="13"/>
      <c r="B44" s="14"/>
      <c r="C44" s="14"/>
      <c r="D44" s="16"/>
      <c r="E44" s="16"/>
      <c r="F44" s="16"/>
      <c r="G44" s="16"/>
      <c r="H44" s="16"/>
    </row>
    <row r="45" spans="1:8" ht="15" x14ac:dyDescent="0.2">
      <c r="A45" s="13"/>
      <c r="B45" s="14"/>
      <c r="C45" s="14"/>
      <c r="D45" s="16"/>
      <c r="E45" s="16"/>
      <c r="F45" s="16"/>
      <c r="G45" s="16"/>
      <c r="H45" s="16"/>
    </row>
    <row r="46" spans="1:8" ht="15" x14ac:dyDescent="0.2">
      <c r="A46" s="13"/>
      <c r="B46" s="14"/>
      <c r="C46" s="14"/>
      <c r="D46" s="16"/>
      <c r="E46" s="16"/>
      <c r="F46" s="16"/>
      <c r="G46" s="16"/>
      <c r="H46" s="16"/>
    </row>
    <row r="47" spans="1:8" ht="15" x14ac:dyDescent="0.2">
      <c r="A47" s="13"/>
      <c r="B47" s="14"/>
      <c r="C47" s="14"/>
      <c r="D47" s="16"/>
      <c r="E47" s="16"/>
      <c r="F47" s="16"/>
      <c r="G47" s="16"/>
      <c r="H47" s="16"/>
    </row>
    <row r="48" spans="1:8" ht="15" x14ac:dyDescent="0.2">
      <c r="A48" s="13"/>
      <c r="B48" s="14"/>
      <c r="C48" s="14"/>
      <c r="D48" s="16"/>
      <c r="E48" s="16"/>
      <c r="F48" s="16"/>
      <c r="G48" s="16"/>
      <c r="H48" s="16"/>
    </row>
    <row r="49" spans="1:8" ht="15" x14ac:dyDescent="0.2">
      <c r="A49" s="13"/>
      <c r="B49" s="14"/>
      <c r="C49" s="14"/>
      <c r="D49" s="16"/>
      <c r="E49" s="16"/>
      <c r="F49" s="16"/>
      <c r="G49" s="16"/>
      <c r="H49" s="16"/>
    </row>
    <row r="50" spans="1:8" ht="15" x14ac:dyDescent="0.2">
      <c r="A50" s="13"/>
      <c r="B50" s="14"/>
      <c r="C50" s="14"/>
      <c r="D50" s="16"/>
      <c r="E50" s="16"/>
      <c r="F50" s="16"/>
      <c r="G50" s="16"/>
      <c r="H50" s="16"/>
    </row>
    <row r="51" spans="1:8" ht="15" x14ac:dyDescent="0.2">
      <c r="A51" s="13"/>
      <c r="B51" s="14"/>
      <c r="C51" s="14"/>
      <c r="D51" s="16"/>
      <c r="E51" s="16"/>
      <c r="F51" s="16"/>
      <c r="G51" s="16"/>
      <c r="H51" s="16"/>
    </row>
    <row r="52" spans="1:8" ht="15" x14ac:dyDescent="0.2">
      <c r="A52" s="13"/>
      <c r="B52" s="14"/>
      <c r="C52" s="14"/>
      <c r="D52" s="16"/>
      <c r="E52" s="16"/>
      <c r="F52" s="16"/>
      <c r="G52" s="16"/>
      <c r="H52" s="16"/>
    </row>
    <row r="53" spans="1:8" ht="15" x14ac:dyDescent="0.2">
      <c r="A53" s="13"/>
      <c r="B53" s="14"/>
      <c r="C53" s="14"/>
      <c r="D53" s="16"/>
      <c r="E53" s="16"/>
      <c r="F53" s="16"/>
      <c r="G53" s="16"/>
      <c r="H53" s="16"/>
    </row>
    <row r="54" spans="1:8" ht="15" x14ac:dyDescent="0.2">
      <c r="A54" s="13"/>
      <c r="B54" s="14"/>
      <c r="C54" s="14"/>
      <c r="D54" s="16"/>
      <c r="E54" s="16"/>
      <c r="F54" s="16"/>
      <c r="G54" s="16"/>
      <c r="H54" s="16"/>
    </row>
    <row r="55" spans="1:8" ht="15" x14ac:dyDescent="0.2">
      <c r="A55" s="13"/>
      <c r="B55" s="14"/>
      <c r="C55" s="14"/>
      <c r="D55" s="16"/>
      <c r="E55" s="16"/>
      <c r="F55" s="16"/>
      <c r="G55" s="16"/>
      <c r="H55" s="16"/>
    </row>
    <row r="56" spans="1:8" ht="15" x14ac:dyDescent="0.2">
      <c r="A56" s="13"/>
      <c r="B56" s="14"/>
      <c r="C56" s="14"/>
      <c r="D56" s="16"/>
      <c r="E56" s="16"/>
      <c r="F56" s="16"/>
      <c r="G56" s="16"/>
      <c r="H56" s="16"/>
    </row>
    <row r="57" spans="1:8" ht="15" x14ac:dyDescent="0.2">
      <c r="A57" s="13"/>
      <c r="B57" s="14"/>
      <c r="C57" s="14"/>
      <c r="D57" s="16"/>
      <c r="E57" s="16"/>
      <c r="F57" s="16"/>
      <c r="G57" s="16"/>
      <c r="H57" s="16"/>
    </row>
  </sheetData>
  <mergeCells count="1">
    <mergeCell ref="A1:H1"/>
  </mergeCells>
  <pageMargins left="0.7" right="0.7" top="0.78740157499999996" bottom="0.78740157499999996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Ergebnis5</vt:lpstr>
      <vt:lpstr>Ergebnis6</vt:lpstr>
      <vt:lpstr>Ergebnis7</vt:lpstr>
      <vt:lpstr>Ergebnis8</vt:lpstr>
      <vt:lpstr>ErgebnisOberstufe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Rudi</dc:creator>
  <cp:lastModifiedBy>Robert Labner</cp:lastModifiedBy>
  <dcterms:created xsi:type="dcterms:W3CDTF">2016-02-10T14:53:03Z</dcterms:created>
  <dcterms:modified xsi:type="dcterms:W3CDTF">2016-02-14T15:21:29Z</dcterms:modified>
</cp:coreProperties>
</file>